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ilding\Building Div\SDCs\"/>
    </mc:Choice>
  </mc:AlternateContent>
  <xr:revisionPtr revIDLastSave="0" documentId="8_{AD156F13-6F52-466B-9917-CD373A98CB9F}" xr6:coauthVersionLast="43" xr6:coauthVersionMax="43" xr10:uidLastSave="{00000000-0000-0000-0000-000000000000}"/>
  <bookViews>
    <workbookView xWindow="-110" yWindow="-110" windowWidth="38620" windowHeight="21220" xr2:uid="{9D235436-7A50-4998-9682-AC1CB1BC95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8" i="1"/>
  <c r="F8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</calcChain>
</file>

<file path=xl/sharedStrings.xml><?xml version="1.0" encoding="utf-8"?>
<sst xmlns="http://schemas.openxmlformats.org/spreadsheetml/2006/main" count="163" uniqueCount="118">
  <si>
    <t>Land Use Category</t>
  </si>
  <si>
    <t>Units</t>
  </si>
  <si>
    <t>Transit Parking</t>
  </si>
  <si>
    <t>Industrial/Manufacturing/Warehouse</t>
  </si>
  <si>
    <t>Single-Family Detached Housing</t>
  </si>
  <si>
    <t>Apartment</t>
  </si>
  <si>
    <t>Residential Condo/Townhouse</t>
  </si>
  <si>
    <t>Assisted Living</t>
  </si>
  <si>
    <t>Senior Housing</t>
  </si>
  <si>
    <t>Hotel/Motel</t>
  </si>
  <si>
    <t>Parks</t>
  </si>
  <si>
    <t>Campground/RV Park</t>
  </si>
  <si>
    <t>Marina</t>
  </si>
  <si>
    <t>Golf Course</t>
  </si>
  <si>
    <t>Golf Driving Range</t>
  </si>
  <si>
    <t>Recreation Community Center</t>
  </si>
  <si>
    <t>Bowling Alley</t>
  </si>
  <si>
    <t>Movie Theater</t>
  </si>
  <si>
    <t>Casino/Video Lottery Establishment</t>
  </si>
  <si>
    <t>Soccer Complex</t>
  </si>
  <si>
    <t>Racquet/Tennis Club</t>
  </si>
  <si>
    <t>Health/Fitness Club</t>
  </si>
  <si>
    <t>Military Base</t>
  </si>
  <si>
    <t>Education</t>
  </si>
  <si>
    <t>Church</t>
  </si>
  <si>
    <t>Day Care</t>
  </si>
  <si>
    <t>Library</t>
  </si>
  <si>
    <t>Hospital</t>
  </si>
  <si>
    <t>Medical-Dental</t>
  </si>
  <si>
    <t>Office</t>
  </si>
  <si>
    <t>State Motor Vehicles Department</t>
  </si>
  <si>
    <t>Post Office</t>
  </si>
  <si>
    <t>Building &amp; Hardware</t>
  </si>
  <si>
    <t>Free-Standing Discount Store</t>
  </si>
  <si>
    <t>Nursery</t>
  </si>
  <si>
    <t>Factory Outlet Center</t>
  </si>
  <si>
    <t>Automobile Parts Sales</t>
  </si>
  <si>
    <t>Automobile Sales</t>
  </si>
  <si>
    <t>Tire Stores</t>
  </si>
  <si>
    <t>Supermarket</t>
  </si>
  <si>
    <t>Convenience Market</t>
  </si>
  <si>
    <t>Shopping/Retail</t>
  </si>
  <si>
    <t>Pharmacy</t>
  </si>
  <si>
    <t>Furniture Store</t>
  </si>
  <si>
    <t>Bank</t>
  </si>
  <si>
    <t>Restaurants</t>
  </si>
  <si>
    <t>Fast Food</t>
  </si>
  <si>
    <t>Coffee/Donut Shop</t>
  </si>
  <si>
    <t>Quick Lubrication Veh. Shop</t>
  </si>
  <si>
    <t>Service Stations</t>
  </si>
  <si>
    <t>(2) Includes compliance cost</t>
  </si>
  <si>
    <t>(1) Based on PM Peak Hour Trips</t>
  </si>
  <si>
    <t>Parking Space</t>
  </si>
  <si>
    <t>Dwelling Unit</t>
  </si>
  <si>
    <t>Space</t>
  </si>
  <si>
    <t>Beds</t>
  </si>
  <si>
    <t>Room</t>
  </si>
  <si>
    <t>Acre</t>
  </si>
  <si>
    <t>Site</t>
  </si>
  <si>
    <t>Berths</t>
  </si>
  <si>
    <t>Holes</t>
  </si>
  <si>
    <t>Tee/Drive Position</t>
  </si>
  <si>
    <t>Bowling Lanes</t>
  </si>
  <si>
    <t>Movie Screens</t>
  </si>
  <si>
    <t>Field</t>
  </si>
  <si>
    <t>Court</t>
  </si>
  <si>
    <t>Employees</t>
  </si>
  <si>
    <t>Student</t>
  </si>
  <si>
    <t>Service Positions</t>
  </si>
  <si>
    <t>90, 93</t>
  </si>
  <si>
    <t xml:space="preserve">Automobile Care Center </t>
  </si>
  <si>
    <t>Mobile Home  in Park</t>
  </si>
  <si>
    <t>Fueling positions</t>
  </si>
  <si>
    <t>TSDC Rate for Self storage calculate at $1450 per 1,000 Gross Square Feet (Per MDW)</t>
  </si>
  <si>
    <t>2017-18</t>
  </si>
  <si>
    <t>2018-19</t>
  </si>
  <si>
    <t>Parks SDC</t>
  </si>
  <si>
    <t>2019-20</t>
  </si>
  <si>
    <t>Fixed</t>
  </si>
  <si>
    <t>Fiscal Year (July 1st - June 30th)</t>
  </si>
  <si>
    <t>Commercial (non residential)</t>
  </si>
  <si>
    <t>Single family (residential)</t>
  </si>
  <si>
    <t>Multi-family (residential)</t>
  </si>
  <si>
    <t>n/a</t>
  </si>
  <si>
    <t>1,000 Gross Sq. Ft.</t>
  </si>
  <si>
    <t>Transportation SDC Rate Schedule - Table B-1 (10/4/2018)</t>
  </si>
  <si>
    <t>CCI = Construction Cost Index for Seattle by ENR each month &amp; year  (+ /- from previous year)</t>
  </si>
  <si>
    <t>2020-21</t>
  </si>
  <si>
    <t>110,120,130,140,150,151,170</t>
  </si>
  <si>
    <t>254,620</t>
  </si>
  <si>
    <t>251,253,255</t>
  </si>
  <si>
    <t>310,320</t>
  </si>
  <si>
    <t>411,412</t>
  </si>
  <si>
    <t>435,495</t>
  </si>
  <si>
    <t>443,444,445</t>
  </si>
  <si>
    <t>520,522,530,536,540,550</t>
  </si>
  <si>
    <t>710,714,715,730,750,760,770</t>
  </si>
  <si>
    <t>812,816</t>
  </si>
  <si>
    <t>813,815</t>
  </si>
  <si>
    <t>817,818</t>
  </si>
  <si>
    <t>848,849</t>
  </si>
  <si>
    <t>850,854</t>
  </si>
  <si>
    <t>851,852</t>
  </si>
  <si>
    <t>853,944,945,946</t>
  </si>
  <si>
    <t>936,937</t>
  </si>
  <si>
    <t>933,934</t>
  </si>
  <si>
    <t>925,931,932</t>
  </si>
  <si>
    <t>911,912</t>
  </si>
  <si>
    <t>880,881</t>
  </si>
  <si>
    <t>820,826,862,863,867</t>
  </si>
  <si>
    <t>1,000 GSF Lease Area</t>
  </si>
  <si>
    <t>2021-22</t>
  </si>
  <si>
    <t>2019-20 (Projected July 1, 2019)</t>
  </si>
  <si>
    <t>Happy Valley PSDC &amp; TSDC Fee Schedule</t>
  </si>
  <si>
    <t>Dwelling unit</t>
  </si>
  <si>
    <t>Fiscal Year</t>
  </si>
  <si>
    <t xml:space="preserve">   ITE Codes</t>
  </si>
  <si>
    <t>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</si>
</sst>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0_);[Red]\(&quot;$&quot;#,##0.000\)"/>
    <numFmt numFmtId="166" formatCode="&quot;$&quot;#,##0.000000_);[Red]\(&quot;$&quot;#,##0.000000\)"/>
  </numFmts>
  <fonts count="10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right" wrapText="1"/>
    </xf>
    <xf numFmtId="0" fontId="2" fillId="0" borderId="7" xfId="0" applyFont="1" applyBorder="1"/>
    <xf numFmtId="0" fontId="2" fillId="0" borderId="8" xfId="0" applyFont="1" applyBorder="1" applyAlignment="1"/>
    <xf numFmtId="0" fontId="2" fillId="0" borderId="8" xfId="0" applyFont="1" applyBorder="1" applyAlignment="1">
      <alignment horizontal="right" wrapText="1"/>
    </xf>
    <xf numFmtId="10" fontId="2" fillId="0" borderId="8" xfId="0" quotePrefix="1" applyNumberFormat="1" applyFont="1" applyBorder="1" applyAlignment="1">
      <alignment horizontal="right" wrapText="1"/>
    </xf>
    <xf numFmtId="0" fontId="3" fillId="0" borderId="5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/>
    </xf>
    <xf numFmtId="6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7" xfId="0" applyFont="1" applyBorder="1"/>
    <xf numFmtId="6" fontId="3" fillId="0" borderId="8" xfId="0" applyNumberFormat="1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 applyAlignment="1"/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/>
    </xf>
    <xf numFmtId="164" fontId="3" fillId="0" borderId="0" xfId="2" applyNumberFormat="1" applyFont="1" applyBorder="1" applyAlignment="1"/>
    <xf numFmtId="166" fontId="0" fillId="0" borderId="0" xfId="0" applyNumberFormat="1"/>
    <xf numFmtId="6" fontId="3" fillId="2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10" fontId="2" fillId="2" borderId="8" xfId="3" quotePrefix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6" fontId="3" fillId="2" borderId="8" xfId="0" applyNumberFormat="1" applyFont="1" applyFill="1" applyBorder="1" applyAlignment="1">
      <alignment horizontal="right"/>
    </xf>
    <xf numFmtId="0" fontId="0" fillId="0" borderId="0" xfId="0" applyBorder="1"/>
    <xf numFmtId="10" fontId="2" fillId="0" borderId="8" xfId="3" quotePrefix="1" applyNumberFormat="1" applyFont="1" applyFill="1" applyBorder="1" applyAlignment="1">
      <alignment horizontal="right"/>
    </xf>
    <xf numFmtId="0" fontId="0" fillId="0" borderId="6" xfId="0" applyBorder="1"/>
    <xf numFmtId="0" fontId="0" fillId="0" borderId="9" xfId="0" applyBorder="1"/>
    <xf numFmtId="0" fontId="3" fillId="0" borderId="0" xfId="0" quotePrefix="1" applyFont="1" applyBorder="1" applyAlignment="1">
      <alignment horizontal="center" wrapText="1"/>
    </xf>
    <xf numFmtId="3" fontId="3" fillId="0" borderId="0" xfId="0" quotePrefix="1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0" fillId="0" borderId="8" xfId="0" applyBorder="1"/>
    <xf numFmtId="165" fontId="0" fillId="0" borderId="6" xfId="0" applyNumberFormat="1" applyBorder="1"/>
    <xf numFmtId="0" fontId="0" fillId="0" borderId="6" xfId="0" applyNumberFormat="1" applyBorder="1"/>
    <xf numFmtId="166" fontId="0" fillId="0" borderId="6" xfId="0" applyNumberFormat="1" applyBorder="1"/>
    <xf numFmtId="166" fontId="0" fillId="0" borderId="6" xfId="0" applyNumberFormat="1" applyBorder="1" applyAlignment="1"/>
    <xf numFmtId="0" fontId="3" fillId="3" borderId="5" xfId="0" applyFont="1" applyFill="1" applyBorder="1"/>
    <xf numFmtId="0" fontId="3" fillId="3" borderId="0" xfId="0" applyFont="1" applyFill="1" applyBorder="1" applyAlignment="1"/>
    <xf numFmtId="164" fontId="3" fillId="3" borderId="0" xfId="2" applyNumberFormat="1" applyFont="1" applyFill="1" applyBorder="1" applyAlignment="1"/>
    <xf numFmtId="6" fontId="3" fillId="3" borderId="0" xfId="0" applyNumberFormat="1" applyFont="1" applyFill="1" applyBorder="1" applyAlignment="1">
      <alignment horizontal="right"/>
    </xf>
    <xf numFmtId="0" fontId="0" fillId="3" borderId="0" xfId="0" applyFill="1" applyBorder="1"/>
    <xf numFmtId="0" fontId="0" fillId="3" borderId="6" xfId="0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166" fontId="0" fillId="3" borderId="6" xfId="0" applyNumberFormat="1" applyFill="1" applyBorder="1"/>
    <xf numFmtId="0" fontId="8" fillId="0" borderId="0" xfId="0" applyFont="1" applyBorder="1"/>
    <xf numFmtId="0" fontId="2" fillId="0" borderId="10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7" fillId="0" borderId="5" xfId="0" applyFont="1" applyBorder="1"/>
    <xf numFmtId="0" fontId="7" fillId="0" borderId="5" xfId="0" applyFont="1" applyBorder="1" applyAlignment="1"/>
    <xf numFmtId="0" fontId="2" fillId="0" borderId="1" xfId="0" applyFont="1" applyBorder="1" applyAlignment="1">
      <alignment horizontal="right" wrapText="1" indent="1"/>
    </xf>
    <xf numFmtId="0" fontId="5" fillId="0" borderId="0" xfId="1" applyFo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</cellXfs>
  <cellStyles count="4">
    <cellStyle name="Currency" xfId="2" builtinId="4"/>
    <cellStyle name="Explanatory Text" xfId="1" builtinId="53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8E660-87B0-40B8-87BF-E91F955ECE92}">
  <dimension ref="A1:L70"/>
  <sheetViews>
    <sheetView tabSelected="1" zoomScaleNormal="100" workbookViewId="0">
      <selection activeCell="F3" sqref="F3"/>
    </sheetView>
  </sheetViews>
  <sheetFormatPr defaultRowHeight="14.5" x14ac:dyDescent="0.35"/>
  <cols>
    <col min="1" max="1" width="30.1796875" customWidth="1"/>
    <col min="2" max="2" width="17.54296875" customWidth="1"/>
    <col min="3" max="3" width="25.7265625" customWidth="1"/>
    <col min="4" max="8" width="9.7265625" customWidth="1"/>
    <col min="9" max="12" width="11.26953125" bestFit="1" customWidth="1"/>
  </cols>
  <sheetData>
    <row r="1" spans="1:8" ht="21.5" thickBot="1" x14ac:dyDescent="0.55000000000000004">
      <c r="A1" s="64" t="s">
        <v>113</v>
      </c>
      <c r="B1" s="65"/>
      <c r="C1" s="65"/>
      <c r="D1" s="65"/>
      <c r="E1" s="65"/>
      <c r="F1" s="65"/>
      <c r="G1" s="65"/>
      <c r="H1" s="66"/>
    </row>
    <row r="2" spans="1:8" x14ac:dyDescent="0.35">
      <c r="A2" s="20" t="s">
        <v>79</v>
      </c>
      <c r="B2" s="21"/>
      <c r="C2" s="21"/>
      <c r="D2" s="22" t="s">
        <v>74</v>
      </c>
      <c r="E2" s="22" t="s">
        <v>75</v>
      </c>
      <c r="F2" s="27" t="s">
        <v>112</v>
      </c>
      <c r="G2" s="27" t="s">
        <v>87</v>
      </c>
      <c r="H2" s="23" t="s">
        <v>87</v>
      </c>
    </row>
    <row r="3" spans="1:8" x14ac:dyDescent="0.35">
      <c r="A3" s="69"/>
      <c r="B3" s="70"/>
      <c r="C3" s="70"/>
      <c r="D3" s="71"/>
      <c r="E3" s="71"/>
      <c r="F3" s="72" t="s">
        <v>117</v>
      </c>
      <c r="G3" s="72"/>
      <c r="H3" s="73"/>
    </row>
    <row r="4" spans="1:8" ht="15" thickBot="1" x14ac:dyDescent="0.4">
      <c r="A4" s="3" t="s">
        <v>86</v>
      </c>
      <c r="B4" s="4"/>
      <c r="C4" s="4"/>
      <c r="D4" s="5" t="s">
        <v>78</v>
      </c>
      <c r="E4" s="6">
        <v>7.0000000000000007E-2</v>
      </c>
      <c r="F4" s="28">
        <v>4.7500000000000001E-2</v>
      </c>
      <c r="G4" s="32"/>
      <c r="H4" s="34"/>
    </row>
    <row r="5" spans="1:8" x14ac:dyDescent="0.35">
      <c r="A5" s="7"/>
      <c r="B5" s="8"/>
      <c r="C5" s="8"/>
      <c r="D5" s="9"/>
      <c r="E5" s="9"/>
      <c r="F5" s="12"/>
      <c r="G5" s="31"/>
      <c r="H5" s="33"/>
    </row>
    <row r="6" spans="1:8" ht="18.5" x14ac:dyDescent="0.45">
      <c r="A6" s="60" t="s">
        <v>76</v>
      </c>
      <c r="B6" s="10"/>
      <c r="C6" s="10"/>
      <c r="D6" s="67" t="s">
        <v>115</v>
      </c>
      <c r="E6" s="67"/>
      <c r="F6" s="67"/>
      <c r="G6" s="67"/>
      <c r="H6" s="68"/>
    </row>
    <row r="7" spans="1:8" ht="15" customHeight="1" x14ac:dyDescent="0.35">
      <c r="A7" s="57" t="s">
        <v>0</v>
      </c>
      <c r="B7" s="58" t="s">
        <v>1</v>
      </c>
      <c r="C7" s="62"/>
      <c r="D7" s="2" t="s">
        <v>74</v>
      </c>
      <c r="E7" s="2" t="s">
        <v>75</v>
      </c>
      <c r="F7" s="29" t="s">
        <v>77</v>
      </c>
      <c r="G7" s="29" t="s">
        <v>87</v>
      </c>
      <c r="H7" s="13" t="s">
        <v>111</v>
      </c>
    </row>
    <row r="8" spans="1:8" x14ac:dyDescent="0.35">
      <c r="A8" s="47" t="s">
        <v>81</v>
      </c>
      <c r="B8" s="48" t="s">
        <v>114</v>
      </c>
      <c r="C8" s="48"/>
      <c r="D8" s="49">
        <v>7000</v>
      </c>
      <c r="E8" s="50">
        <f t="shared" ref="E8" si="0">ROUND((D8*(1+E$4)),0)</f>
        <v>7490</v>
      </c>
      <c r="F8" s="26">
        <f>ROUND((E8*(1+F$4)),0)</f>
        <v>7846</v>
      </c>
      <c r="G8" s="51"/>
      <c r="H8" s="52"/>
    </row>
    <row r="9" spans="1:8" x14ac:dyDescent="0.35">
      <c r="A9" s="7" t="s">
        <v>82</v>
      </c>
      <c r="B9" s="8" t="s">
        <v>53</v>
      </c>
      <c r="C9" s="8"/>
      <c r="D9" s="24">
        <v>6095</v>
      </c>
      <c r="E9" s="16">
        <f t="shared" ref="E9" si="1">ROUND((D9*(1+E$4)),0)</f>
        <v>6522</v>
      </c>
      <c r="F9" s="26">
        <f>ROUND((E9*(1+F$4)),0)</f>
        <v>6832</v>
      </c>
      <c r="G9" s="31"/>
      <c r="H9" s="33"/>
    </row>
    <row r="10" spans="1:8" x14ac:dyDescent="0.35">
      <c r="A10" s="7" t="s">
        <v>80</v>
      </c>
      <c r="B10" s="8"/>
      <c r="C10" s="8"/>
      <c r="D10" s="12" t="s">
        <v>83</v>
      </c>
      <c r="E10" s="12" t="s">
        <v>83</v>
      </c>
      <c r="F10" s="12" t="s">
        <v>83</v>
      </c>
      <c r="G10" s="31"/>
      <c r="H10" s="33"/>
    </row>
    <row r="11" spans="1:8" x14ac:dyDescent="0.35">
      <c r="A11" s="7"/>
      <c r="B11" s="8"/>
      <c r="C11" s="8"/>
      <c r="D11" s="12"/>
      <c r="E11" s="12"/>
      <c r="F11" s="12"/>
      <c r="G11" s="31"/>
      <c r="H11" s="33"/>
    </row>
    <row r="12" spans="1:8" x14ac:dyDescent="0.35">
      <c r="A12" s="7"/>
      <c r="B12" s="8"/>
      <c r="C12" s="8"/>
      <c r="D12" s="8"/>
      <c r="E12" s="11"/>
      <c r="F12" s="11"/>
      <c r="G12" s="31"/>
      <c r="H12" s="33"/>
    </row>
    <row r="13" spans="1:8" ht="18.5" x14ac:dyDescent="0.45">
      <c r="A13" s="61" t="s">
        <v>85</v>
      </c>
      <c r="B13" s="56"/>
      <c r="C13" s="11"/>
      <c r="D13" s="67" t="s">
        <v>115</v>
      </c>
      <c r="E13" s="67"/>
      <c r="F13" s="67"/>
      <c r="G13" s="67"/>
      <c r="H13" s="68"/>
    </row>
    <row r="14" spans="1:8" ht="15.75" customHeight="1" x14ac:dyDescent="0.35">
      <c r="A14" s="57" t="s">
        <v>0</v>
      </c>
      <c r="B14" s="58" t="s">
        <v>1</v>
      </c>
      <c r="C14" s="59" t="s">
        <v>116</v>
      </c>
      <c r="D14" s="2" t="s">
        <v>74</v>
      </c>
      <c r="E14" s="2" t="s">
        <v>75</v>
      </c>
      <c r="F14" s="29" t="s">
        <v>77</v>
      </c>
      <c r="G14" s="29" t="s">
        <v>87</v>
      </c>
      <c r="H14" s="13" t="s">
        <v>111</v>
      </c>
    </row>
    <row r="15" spans="1:8" x14ac:dyDescent="0.35">
      <c r="A15" s="7" t="s">
        <v>2</v>
      </c>
      <c r="B15" s="39" t="s">
        <v>52</v>
      </c>
      <c r="C15" s="14" t="s">
        <v>69</v>
      </c>
      <c r="D15" s="16">
        <v>5293</v>
      </c>
      <c r="E15" s="16">
        <f>ROUND((D15*(1+E$4)),0)</f>
        <v>5664</v>
      </c>
      <c r="F15" s="26">
        <f>ROUND((E15*(1+F$4)),0)</f>
        <v>5933</v>
      </c>
      <c r="G15" s="31"/>
      <c r="H15" s="43"/>
    </row>
    <row r="16" spans="1:8" ht="15" customHeight="1" x14ac:dyDescent="0.35">
      <c r="A16" s="15" t="s">
        <v>3</v>
      </c>
      <c r="B16" s="39" t="s">
        <v>84</v>
      </c>
      <c r="C16" s="35" t="s">
        <v>88</v>
      </c>
      <c r="D16" s="16">
        <v>4866</v>
      </c>
      <c r="E16" s="16">
        <f t="shared" ref="E16:E64" si="2">ROUND((D16*(1+E$4)),0)</f>
        <v>5207</v>
      </c>
      <c r="F16" s="26">
        <f t="shared" ref="F16:F47" si="3">ROUND((E16*(1+F$4)),0)</f>
        <v>5454</v>
      </c>
      <c r="G16" s="31"/>
      <c r="H16" s="44"/>
    </row>
    <row r="17" spans="1:12" x14ac:dyDescent="0.35">
      <c r="A17" s="47" t="s">
        <v>4</v>
      </c>
      <c r="B17" s="53" t="s">
        <v>53</v>
      </c>
      <c r="C17" s="54">
        <v>210</v>
      </c>
      <c r="D17" s="50">
        <v>8537</v>
      </c>
      <c r="E17" s="50">
        <f t="shared" si="2"/>
        <v>9135</v>
      </c>
      <c r="F17" s="26">
        <f t="shared" si="3"/>
        <v>9569</v>
      </c>
      <c r="G17" s="51"/>
      <c r="H17" s="55"/>
      <c r="I17" s="25"/>
      <c r="J17" s="25"/>
      <c r="K17" s="25"/>
      <c r="L17" s="25"/>
    </row>
    <row r="18" spans="1:12" x14ac:dyDescent="0.35">
      <c r="A18" s="7" t="s">
        <v>5</v>
      </c>
      <c r="B18" s="39" t="s">
        <v>53</v>
      </c>
      <c r="C18" s="14">
        <v>220</v>
      </c>
      <c r="D18" s="16">
        <v>5293</v>
      </c>
      <c r="E18" s="16">
        <f t="shared" si="2"/>
        <v>5664</v>
      </c>
      <c r="F18" s="26">
        <f t="shared" si="3"/>
        <v>5933</v>
      </c>
      <c r="G18" s="31"/>
      <c r="H18" s="46"/>
      <c r="I18" s="25"/>
      <c r="J18" s="25"/>
      <c r="K18" s="25"/>
      <c r="L18" s="25"/>
    </row>
    <row r="19" spans="1:12" x14ac:dyDescent="0.35">
      <c r="A19" s="7" t="s">
        <v>6</v>
      </c>
      <c r="B19" s="39" t="s">
        <v>53</v>
      </c>
      <c r="C19" s="14">
        <v>230</v>
      </c>
      <c r="D19" s="16">
        <v>4439</v>
      </c>
      <c r="E19" s="16">
        <f t="shared" si="2"/>
        <v>4750</v>
      </c>
      <c r="F19" s="26">
        <f t="shared" si="3"/>
        <v>4976</v>
      </c>
      <c r="G19" s="31"/>
      <c r="H19" s="45"/>
      <c r="I19" s="25"/>
      <c r="J19" s="25"/>
      <c r="K19" s="25"/>
      <c r="L19" s="25"/>
    </row>
    <row r="20" spans="1:12" x14ac:dyDescent="0.35">
      <c r="A20" s="7" t="s">
        <v>71</v>
      </c>
      <c r="B20" s="39" t="s">
        <v>54</v>
      </c>
      <c r="C20" s="14">
        <v>240</v>
      </c>
      <c r="D20" s="16">
        <v>5037</v>
      </c>
      <c r="E20" s="16">
        <f t="shared" si="2"/>
        <v>5390</v>
      </c>
      <c r="F20" s="26">
        <f t="shared" si="3"/>
        <v>5646</v>
      </c>
      <c r="G20" s="31"/>
      <c r="H20" s="33"/>
    </row>
    <row r="21" spans="1:12" x14ac:dyDescent="0.35">
      <c r="A21" s="7" t="s">
        <v>7</v>
      </c>
      <c r="B21" s="39" t="s">
        <v>55</v>
      </c>
      <c r="C21" s="36" t="s">
        <v>89</v>
      </c>
      <c r="D21" s="16">
        <v>1878</v>
      </c>
      <c r="E21" s="16">
        <f t="shared" si="2"/>
        <v>2009</v>
      </c>
      <c r="F21" s="26">
        <f t="shared" si="3"/>
        <v>2104</v>
      </c>
      <c r="G21" s="31"/>
      <c r="H21" s="33"/>
    </row>
    <row r="22" spans="1:12" x14ac:dyDescent="0.35">
      <c r="A22" s="7" t="s">
        <v>8</v>
      </c>
      <c r="B22" s="39" t="s">
        <v>53</v>
      </c>
      <c r="C22" s="37" t="s">
        <v>90</v>
      </c>
      <c r="D22" s="16">
        <v>1836</v>
      </c>
      <c r="E22" s="16">
        <f t="shared" si="2"/>
        <v>1965</v>
      </c>
      <c r="F22" s="26">
        <f t="shared" si="3"/>
        <v>2058</v>
      </c>
      <c r="G22" s="31"/>
      <c r="H22" s="33"/>
    </row>
    <row r="23" spans="1:12" x14ac:dyDescent="0.35">
      <c r="A23" s="7" t="s">
        <v>9</v>
      </c>
      <c r="B23" s="39" t="s">
        <v>56</v>
      </c>
      <c r="C23" s="37" t="s">
        <v>91</v>
      </c>
      <c r="D23" s="16">
        <v>5122</v>
      </c>
      <c r="E23" s="16">
        <f t="shared" si="2"/>
        <v>5481</v>
      </c>
      <c r="F23" s="26">
        <f t="shared" si="3"/>
        <v>5741</v>
      </c>
      <c r="G23" s="31"/>
      <c r="H23" s="33"/>
    </row>
    <row r="24" spans="1:12" x14ac:dyDescent="0.35">
      <c r="A24" s="7" t="s">
        <v>10</v>
      </c>
      <c r="B24" s="39" t="s">
        <v>57</v>
      </c>
      <c r="C24" s="37" t="s">
        <v>92</v>
      </c>
      <c r="D24" s="16">
        <v>768</v>
      </c>
      <c r="E24" s="16">
        <f t="shared" si="2"/>
        <v>822</v>
      </c>
      <c r="F24" s="26">
        <f t="shared" si="3"/>
        <v>861</v>
      </c>
      <c r="G24" s="31"/>
      <c r="H24" s="33"/>
    </row>
    <row r="25" spans="1:12" x14ac:dyDescent="0.35">
      <c r="A25" s="7" t="s">
        <v>11</v>
      </c>
      <c r="B25" s="39" t="s">
        <v>58</v>
      </c>
      <c r="C25" s="14">
        <v>416</v>
      </c>
      <c r="D25" s="16">
        <v>2305</v>
      </c>
      <c r="E25" s="16">
        <f t="shared" si="2"/>
        <v>2466</v>
      </c>
      <c r="F25" s="26">
        <f t="shared" si="3"/>
        <v>2583</v>
      </c>
      <c r="G25" s="31"/>
      <c r="H25" s="33"/>
    </row>
    <row r="26" spans="1:12" x14ac:dyDescent="0.35">
      <c r="A26" s="7" t="s">
        <v>12</v>
      </c>
      <c r="B26" s="39" t="s">
        <v>59</v>
      </c>
      <c r="C26" s="14">
        <v>420</v>
      </c>
      <c r="D26" s="16">
        <v>1622</v>
      </c>
      <c r="E26" s="16">
        <f t="shared" si="2"/>
        <v>1736</v>
      </c>
      <c r="F26" s="26">
        <f t="shared" si="3"/>
        <v>1818</v>
      </c>
      <c r="G26" s="31"/>
      <c r="H26" s="33"/>
    </row>
    <row r="27" spans="1:12" x14ac:dyDescent="0.35">
      <c r="A27" s="7" t="s">
        <v>13</v>
      </c>
      <c r="B27" s="39" t="s">
        <v>60</v>
      </c>
      <c r="C27" s="14">
        <v>430</v>
      </c>
      <c r="D27" s="16">
        <v>24929</v>
      </c>
      <c r="E27" s="16">
        <f t="shared" si="2"/>
        <v>26674</v>
      </c>
      <c r="F27" s="26">
        <f t="shared" si="3"/>
        <v>27941</v>
      </c>
      <c r="G27" s="31"/>
      <c r="H27" s="33"/>
    </row>
    <row r="28" spans="1:12" x14ac:dyDescent="0.35">
      <c r="A28" s="7" t="s">
        <v>14</v>
      </c>
      <c r="B28" s="39" t="s">
        <v>61</v>
      </c>
      <c r="C28" s="14">
        <v>432</v>
      </c>
      <c r="D28" s="16">
        <v>10672</v>
      </c>
      <c r="E28" s="16">
        <f t="shared" si="2"/>
        <v>11419</v>
      </c>
      <c r="F28" s="26">
        <f t="shared" si="3"/>
        <v>11961</v>
      </c>
      <c r="G28" s="31"/>
      <c r="H28" s="33"/>
    </row>
    <row r="29" spans="1:12" x14ac:dyDescent="0.35">
      <c r="A29" s="7" t="s">
        <v>15</v>
      </c>
      <c r="B29" s="39" t="s">
        <v>84</v>
      </c>
      <c r="C29" s="37" t="s">
        <v>93</v>
      </c>
      <c r="D29" s="16">
        <v>23392</v>
      </c>
      <c r="E29" s="16">
        <f t="shared" si="2"/>
        <v>25029</v>
      </c>
      <c r="F29" s="26">
        <f t="shared" si="3"/>
        <v>26218</v>
      </c>
      <c r="G29" s="31"/>
      <c r="H29" s="33"/>
    </row>
    <row r="30" spans="1:12" x14ac:dyDescent="0.35">
      <c r="A30" s="7" t="s">
        <v>16</v>
      </c>
      <c r="B30" s="39" t="s">
        <v>62</v>
      </c>
      <c r="C30" s="14">
        <v>437</v>
      </c>
      <c r="D30" s="16">
        <v>12891</v>
      </c>
      <c r="E30" s="16">
        <f t="shared" si="2"/>
        <v>13793</v>
      </c>
      <c r="F30" s="26">
        <f t="shared" si="3"/>
        <v>14448</v>
      </c>
      <c r="G30" s="31"/>
      <c r="H30" s="33"/>
    </row>
    <row r="31" spans="1:12" x14ac:dyDescent="0.35">
      <c r="A31" s="7" t="s">
        <v>17</v>
      </c>
      <c r="B31" s="39" t="s">
        <v>63</v>
      </c>
      <c r="C31" s="37" t="s">
        <v>94</v>
      </c>
      <c r="D31" s="16">
        <v>116450</v>
      </c>
      <c r="E31" s="16">
        <f t="shared" si="2"/>
        <v>124602</v>
      </c>
      <c r="F31" s="26">
        <f t="shared" si="3"/>
        <v>130521</v>
      </c>
      <c r="G31" s="31"/>
      <c r="H31" s="33"/>
    </row>
    <row r="32" spans="1:12" x14ac:dyDescent="0.35">
      <c r="A32" s="7" t="s">
        <v>18</v>
      </c>
      <c r="B32" s="39" t="s">
        <v>84</v>
      </c>
      <c r="C32" s="14">
        <v>473</v>
      </c>
      <c r="D32" s="16">
        <v>114657</v>
      </c>
      <c r="E32" s="16">
        <f t="shared" si="2"/>
        <v>122683</v>
      </c>
      <c r="F32" s="26">
        <f t="shared" si="3"/>
        <v>128510</v>
      </c>
      <c r="G32" s="31"/>
      <c r="H32" s="33"/>
    </row>
    <row r="33" spans="1:8" x14ac:dyDescent="0.35">
      <c r="A33" s="7" t="s">
        <v>19</v>
      </c>
      <c r="B33" s="39" t="s">
        <v>64</v>
      </c>
      <c r="C33" s="14">
        <v>488</v>
      </c>
      <c r="D33" s="16">
        <v>151111</v>
      </c>
      <c r="E33" s="16">
        <f t="shared" si="2"/>
        <v>161689</v>
      </c>
      <c r="F33" s="26">
        <f t="shared" si="3"/>
        <v>169369</v>
      </c>
      <c r="G33" s="31"/>
      <c r="H33" s="33"/>
    </row>
    <row r="34" spans="1:8" x14ac:dyDescent="0.35">
      <c r="A34" s="7" t="s">
        <v>20</v>
      </c>
      <c r="B34" s="39" t="s">
        <v>65</v>
      </c>
      <c r="C34" s="14">
        <v>491</v>
      </c>
      <c r="D34" s="16">
        <v>28600</v>
      </c>
      <c r="E34" s="16">
        <f t="shared" si="2"/>
        <v>30602</v>
      </c>
      <c r="F34" s="26">
        <f t="shared" si="3"/>
        <v>32056</v>
      </c>
      <c r="G34" s="31"/>
      <c r="H34" s="33"/>
    </row>
    <row r="35" spans="1:8" x14ac:dyDescent="0.35">
      <c r="A35" s="7" t="s">
        <v>21</v>
      </c>
      <c r="B35" s="39" t="s">
        <v>84</v>
      </c>
      <c r="C35" s="14">
        <v>492</v>
      </c>
      <c r="D35" s="16">
        <v>30137</v>
      </c>
      <c r="E35" s="16">
        <f t="shared" si="2"/>
        <v>32247</v>
      </c>
      <c r="F35" s="26">
        <f t="shared" si="3"/>
        <v>33779</v>
      </c>
      <c r="G35" s="31"/>
      <c r="H35" s="33"/>
    </row>
    <row r="36" spans="1:8" x14ac:dyDescent="0.35">
      <c r="A36" s="7" t="s">
        <v>22</v>
      </c>
      <c r="B36" s="39" t="s">
        <v>66</v>
      </c>
      <c r="C36" s="14">
        <v>501</v>
      </c>
      <c r="D36" s="16">
        <v>3330</v>
      </c>
      <c r="E36" s="16">
        <f t="shared" si="2"/>
        <v>3563</v>
      </c>
      <c r="F36" s="26">
        <f t="shared" si="3"/>
        <v>3732</v>
      </c>
      <c r="G36" s="31"/>
      <c r="H36" s="33"/>
    </row>
    <row r="37" spans="1:8" ht="15" customHeight="1" x14ac:dyDescent="0.35">
      <c r="A37" s="7" t="s">
        <v>23</v>
      </c>
      <c r="B37" s="39" t="s">
        <v>67</v>
      </c>
      <c r="C37" s="35" t="s">
        <v>95</v>
      </c>
      <c r="D37" s="16">
        <v>1246</v>
      </c>
      <c r="E37" s="16">
        <f t="shared" si="2"/>
        <v>1333</v>
      </c>
      <c r="F37" s="26">
        <f t="shared" si="3"/>
        <v>1396</v>
      </c>
      <c r="G37" s="31"/>
      <c r="H37" s="33"/>
    </row>
    <row r="38" spans="1:8" x14ac:dyDescent="0.35">
      <c r="A38" s="7" t="s">
        <v>24</v>
      </c>
      <c r="B38" s="39" t="s">
        <v>84</v>
      </c>
      <c r="C38" s="14">
        <v>560</v>
      </c>
      <c r="D38" s="16">
        <v>4696</v>
      </c>
      <c r="E38" s="16">
        <f t="shared" si="2"/>
        <v>5025</v>
      </c>
      <c r="F38" s="26">
        <f t="shared" si="3"/>
        <v>5264</v>
      </c>
      <c r="G38" s="31"/>
      <c r="H38" s="33"/>
    </row>
    <row r="39" spans="1:8" x14ac:dyDescent="0.35">
      <c r="A39" s="7" t="s">
        <v>25</v>
      </c>
      <c r="B39" s="39" t="s">
        <v>67</v>
      </c>
      <c r="C39" s="14">
        <v>565</v>
      </c>
      <c r="D39" s="16">
        <v>3043</v>
      </c>
      <c r="E39" s="16">
        <f t="shared" si="2"/>
        <v>3256</v>
      </c>
      <c r="F39" s="26">
        <f t="shared" si="3"/>
        <v>3411</v>
      </c>
      <c r="G39" s="31"/>
      <c r="H39" s="33"/>
    </row>
    <row r="40" spans="1:8" x14ac:dyDescent="0.35">
      <c r="A40" s="7" t="s">
        <v>26</v>
      </c>
      <c r="B40" s="39" t="s">
        <v>84</v>
      </c>
      <c r="C40" s="14">
        <v>590</v>
      </c>
      <c r="D40" s="16">
        <v>62323</v>
      </c>
      <c r="E40" s="16">
        <f t="shared" si="2"/>
        <v>66686</v>
      </c>
      <c r="F40" s="26">
        <f t="shared" si="3"/>
        <v>69854</v>
      </c>
      <c r="G40" s="31"/>
      <c r="H40" s="33"/>
    </row>
    <row r="41" spans="1:8" x14ac:dyDescent="0.35">
      <c r="A41" s="7" t="s">
        <v>27</v>
      </c>
      <c r="B41" s="39" t="s">
        <v>55</v>
      </c>
      <c r="C41" s="14">
        <v>610</v>
      </c>
      <c r="D41" s="16">
        <v>12123</v>
      </c>
      <c r="E41" s="16">
        <f t="shared" si="2"/>
        <v>12972</v>
      </c>
      <c r="F41" s="26">
        <f t="shared" si="3"/>
        <v>13588</v>
      </c>
      <c r="G41" s="31"/>
      <c r="H41" s="33"/>
    </row>
    <row r="42" spans="1:8" x14ac:dyDescent="0.35">
      <c r="A42" s="7" t="s">
        <v>28</v>
      </c>
      <c r="B42" s="39" t="s">
        <v>84</v>
      </c>
      <c r="C42" s="17">
        <v>720630</v>
      </c>
      <c r="D42" s="16">
        <v>30478</v>
      </c>
      <c r="E42" s="16">
        <f t="shared" si="2"/>
        <v>32611</v>
      </c>
      <c r="F42" s="26">
        <f t="shared" si="3"/>
        <v>34160</v>
      </c>
      <c r="G42" s="31"/>
      <c r="H42" s="33"/>
    </row>
    <row r="43" spans="1:8" ht="15" customHeight="1" x14ac:dyDescent="0.35">
      <c r="A43" s="7" t="s">
        <v>29</v>
      </c>
      <c r="B43" s="39" t="s">
        <v>84</v>
      </c>
      <c r="C43" s="35" t="s">
        <v>96</v>
      </c>
      <c r="D43" s="16">
        <v>12023</v>
      </c>
      <c r="E43" s="16">
        <f t="shared" si="2"/>
        <v>12865</v>
      </c>
      <c r="F43" s="26">
        <f t="shared" si="3"/>
        <v>13476</v>
      </c>
      <c r="G43" s="31"/>
      <c r="H43" s="33"/>
    </row>
    <row r="44" spans="1:8" x14ac:dyDescent="0.35">
      <c r="A44" s="7" t="s">
        <v>30</v>
      </c>
      <c r="B44" s="39" t="s">
        <v>84</v>
      </c>
      <c r="C44" s="14">
        <v>731</v>
      </c>
      <c r="D44" s="16">
        <v>145903</v>
      </c>
      <c r="E44" s="16">
        <f t="shared" si="2"/>
        <v>156116</v>
      </c>
      <c r="F44" s="26">
        <f t="shared" si="3"/>
        <v>163532</v>
      </c>
      <c r="G44" s="31"/>
      <c r="H44" s="33"/>
    </row>
    <row r="45" spans="1:8" x14ac:dyDescent="0.35">
      <c r="A45" s="7" t="s">
        <v>31</v>
      </c>
      <c r="B45" s="39" t="s">
        <v>84</v>
      </c>
      <c r="C45" s="14">
        <v>732</v>
      </c>
      <c r="D45" s="16">
        <v>79505</v>
      </c>
      <c r="E45" s="16">
        <f t="shared" si="2"/>
        <v>85070</v>
      </c>
      <c r="F45" s="26">
        <f t="shared" si="3"/>
        <v>89111</v>
      </c>
      <c r="G45" s="31"/>
      <c r="H45" s="33"/>
    </row>
    <row r="46" spans="1:8" x14ac:dyDescent="0.35">
      <c r="A46" s="7" t="s">
        <v>32</v>
      </c>
      <c r="B46" s="39" t="s">
        <v>84</v>
      </c>
      <c r="C46" s="37" t="s">
        <v>97</v>
      </c>
      <c r="D46" s="16">
        <v>25255</v>
      </c>
      <c r="E46" s="16">
        <f t="shared" si="2"/>
        <v>27023</v>
      </c>
      <c r="F46" s="26">
        <f t="shared" si="3"/>
        <v>28307</v>
      </c>
      <c r="G46" s="31"/>
      <c r="H46" s="33"/>
    </row>
    <row r="47" spans="1:8" x14ac:dyDescent="0.35">
      <c r="A47" s="7" t="s">
        <v>33</v>
      </c>
      <c r="B47" s="39" t="s">
        <v>84</v>
      </c>
      <c r="C47" s="37" t="s">
        <v>98</v>
      </c>
      <c r="D47" s="16">
        <v>17260</v>
      </c>
      <c r="E47" s="16">
        <f t="shared" si="2"/>
        <v>18468</v>
      </c>
      <c r="F47" s="26">
        <f t="shared" si="3"/>
        <v>19345</v>
      </c>
      <c r="G47" s="31"/>
      <c r="H47" s="33"/>
    </row>
    <row r="48" spans="1:8" x14ac:dyDescent="0.35">
      <c r="A48" s="7" t="s">
        <v>34</v>
      </c>
      <c r="B48" s="39" t="s">
        <v>84</v>
      </c>
      <c r="C48" s="37" t="s">
        <v>99</v>
      </c>
      <c r="D48" s="16">
        <v>37870</v>
      </c>
      <c r="E48" s="16">
        <f t="shared" si="2"/>
        <v>40521</v>
      </c>
      <c r="F48" s="26">
        <f t="shared" ref="F48:F64" si="4">ROUND((E48*(1+F$4)),0)</f>
        <v>42446</v>
      </c>
      <c r="G48" s="31"/>
      <c r="H48" s="33"/>
    </row>
    <row r="49" spans="1:8" x14ac:dyDescent="0.35">
      <c r="A49" s="7" t="s">
        <v>35</v>
      </c>
      <c r="B49" s="39" t="s">
        <v>84</v>
      </c>
      <c r="C49" s="14">
        <v>823</v>
      </c>
      <c r="D49" s="16">
        <v>12903</v>
      </c>
      <c r="E49" s="16">
        <f t="shared" si="2"/>
        <v>13806</v>
      </c>
      <c r="F49" s="26">
        <f t="shared" si="4"/>
        <v>14462</v>
      </c>
      <c r="G49" s="31"/>
      <c r="H49" s="33"/>
    </row>
    <row r="50" spans="1:8" x14ac:dyDescent="0.35">
      <c r="A50" s="7" t="s">
        <v>37</v>
      </c>
      <c r="B50" s="39" t="s">
        <v>84</v>
      </c>
      <c r="C50" s="14">
        <v>841</v>
      </c>
      <c r="D50" s="16">
        <v>14763</v>
      </c>
      <c r="E50" s="16">
        <f t="shared" si="2"/>
        <v>15796</v>
      </c>
      <c r="F50" s="26">
        <f t="shared" si="4"/>
        <v>16546</v>
      </c>
      <c r="G50" s="31"/>
      <c r="H50" s="33"/>
    </row>
    <row r="51" spans="1:8" x14ac:dyDescent="0.35">
      <c r="A51" s="7" t="s">
        <v>36</v>
      </c>
      <c r="B51" s="39" t="s">
        <v>84</v>
      </c>
      <c r="C51" s="14">
        <v>843</v>
      </c>
      <c r="D51" s="16">
        <v>29100</v>
      </c>
      <c r="E51" s="16">
        <f t="shared" si="2"/>
        <v>31137</v>
      </c>
      <c r="F51" s="26">
        <f t="shared" si="4"/>
        <v>32616</v>
      </c>
      <c r="G51" s="31"/>
      <c r="H51" s="33"/>
    </row>
    <row r="52" spans="1:8" x14ac:dyDescent="0.35">
      <c r="A52" s="7" t="s">
        <v>38</v>
      </c>
      <c r="B52" s="39" t="s">
        <v>84</v>
      </c>
      <c r="C52" s="37" t="s">
        <v>100</v>
      </c>
      <c r="D52" s="16">
        <v>19240</v>
      </c>
      <c r="E52" s="16">
        <f t="shared" si="2"/>
        <v>20587</v>
      </c>
      <c r="F52" s="26">
        <f t="shared" si="4"/>
        <v>21565</v>
      </c>
      <c r="G52" s="31"/>
      <c r="H52" s="33"/>
    </row>
    <row r="53" spans="1:8" x14ac:dyDescent="0.35">
      <c r="A53" s="7" t="s">
        <v>39</v>
      </c>
      <c r="B53" s="39" t="s">
        <v>84</v>
      </c>
      <c r="C53" s="37" t="s">
        <v>101</v>
      </c>
      <c r="D53" s="16">
        <v>21043</v>
      </c>
      <c r="E53" s="16">
        <f t="shared" si="2"/>
        <v>22516</v>
      </c>
      <c r="F53" s="26">
        <f t="shared" si="4"/>
        <v>23586</v>
      </c>
      <c r="G53" s="31"/>
      <c r="H53" s="33"/>
    </row>
    <row r="54" spans="1:8" x14ac:dyDescent="0.35">
      <c r="A54" s="7" t="s">
        <v>40</v>
      </c>
      <c r="B54" s="39" t="s">
        <v>84</v>
      </c>
      <c r="C54" s="37" t="s">
        <v>102</v>
      </c>
      <c r="D54" s="16">
        <v>141090</v>
      </c>
      <c r="E54" s="16">
        <f t="shared" si="2"/>
        <v>150966</v>
      </c>
      <c r="F54" s="26">
        <f t="shared" si="4"/>
        <v>158137</v>
      </c>
      <c r="G54" s="31"/>
      <c r="H54" s="33"/>
    </row>
    <row r="55" spans="1:8" ht="15" customHeight="1" x14ac:dyDescent="0.35">
      <c r="A55" s="7" t="s">
        <v>41</v>
      </c>
      <c r="B55" s="40" t="s">
        <v>110</v>
      </c>
      <c r="C55" s="35" t="s">
        <v>109</v>
      </c>
      <c r="D55" s="16">
        <v>13970</v>
      </c>
      <c r="E55" s="16">
        <f t="shared" si="2"/>
        <v>14948</v>
      </c>
      <c r="F55" s="26">
        <f t="shared" si="4"/>
        <v>15658</v>
      </c>
      <c r="G55" s="31"/>
      <c r="H55" s="33"/>
    </row>
    <row r="56" spans="1:8" x14ac:dyDescent="0.35">
      <c r="A56" s="7" t="s">
        <v>42</v>
      </c>
      <c r="B56" s="39" t="s">
        <v>84</v>
      </c>
      <c r="C56" s="36" t="s">
        <v>108</v>
      </c>
      <c r="D56" s="16">
        <v>27908</v>
      </c>
      <c r="E56" s="16">
        <f t="shared" si="2"/>
        <v>29862</v>
      </c>
      <c r="F56" s="26">
        <f t="shared" si="4"/>
        <v>31280</v>
      </c>
      <c r="G56" s="31"/>
      <c r="H56" s="33"/>
    </row>
    <row r="57" spans="1:8" x14ac:dyDescent="0.35">
      <c r="A57" s="7" t="s">
        <v>43</v>
      </c>
      <c r="B57" s="39" t="s">
        <v>84</v>
      </c>
      <c r="C57" s="14">
        <v>890</v>
      </c>
      <c r="D57" s="16">
        <v>1806</v>
      </c>
      <c r="E57" s="16">
        <f t="shared" si="2"/>
        <v>1932</v>
      </c>
      <c r="F57" s="26">
        <f t="shared" si="4"/>
        <v>2024</v>
      </c>
      <c r="G57" s="31"/>
      <c r="H57" s="33"/>
    </row>
    <row r="58" spans="1:8" x14ac:dyDescent="0.35">
      <c r="A58" s="7" t="s">
        <v>44</v>
      </c>
      <c r="B58" s="39" t="s">
        <v>84</v>
      </c>
      <c r="C58" s="37" t="s">
        <v>107</v>
      </c>
      <c r="D58" s="16">
        <v>80909</v>
      </c>
      <c r="E58" s="16">
        <f t="shared" si="2"/>
        <v>86573</v>
      </c>
      <c r="F58" s="26">
        <f t="shared" si="4"/>
        <v>90685</v>
      </c>
      <c r="G58" s="31"/>
      <c r="H58" s="33"/>
    </row>
    <row r="59" spans="1:8" x14ac:dyDescent="0.35">
      <c r="A59" s="7" t="s">
        <v>45</v>
      </c>
      <c r="B59" s="39" t="s">
        <v>84</v>
      </c>
      <c r="C59" s="37" t="s">
        <v>106</v>
      </c>
      <c r="D59" s="16">
        <v>22306</v>
      </c>
      <c r="E59" s="16">
        <f t="shared" si="2"/>
        <v>23867</v>
      </c>
      <c r="F59" s="26">
        <f t="shared" si="4"/>
        <v>25001</v>
      </c>
      <c r="G59" s="31"/>
      <c r="H59" s="33"/>
    </row>
    <row r="60" spans="1:8" x14ac:dyDescent="0.35">
      <c r="A60" s="7" t="s">
        <v>46</v>
      </c>
      <c r="B60" s="39" t="s">
        <v>84</v>
      </c>
      <c r="C60" s="37" t="s">
        <v>105</v>
      </c>
      <c r="D60" s="16">
        <v>93444</v>
      </c>
      <c r="E60" s="16">
        <f t="shared" si="2"/>
        <v>99985</v>
      </c>
      <c r="F60" s="26">
        <f t="shared" si="4"/>
        <v>104734</v>
      </c>
      <c r="G60" s="31"/>
      <c r="H60" s="33"/>
    </row>
    <row r="61" spans="1:8" x14ac:dyDescent="0.35">
      <c r="A61" s="7" t="s">
        <v>47</v>
      </c>
      <c r="B61" s="39" t="s">
        <v>84</v>
      </c>
      <c r="C61" s="37" t="s">
        <v>104</v>
      </c>
      <c r="D61" s="16">
        <v>40194</v>
      </c>
      <c r="E61" s="16">
        <f t="shared" si="2"/>
        <v>43008</v>
      </c>
      <c r="F61" s="26">
        <f t="shared" si="4"/>
        <v>45051</v>
      </c>
      <c r="G61" s="31"/>
      <c r="H61" s="33"/>
    </row>
    <row r="62" spans="1:8" x14ac:dyDescent="0.35">
      <c r="A62" s="7" t="s">
        <v>48</v>
      </c>
      <c r="B62" s="39" t="s">
        <v>68</v>
      </c>
      <c r="C62" s="14">
        <v>941</v>
      </c>
      <c r="D62" s="16">
        <v>25699</v>
      </c>
      <c r="E62" s="16">
        <f t="shared" si="2"/>
        <v>27498</v>
      </c>
      <c r="F62" s="26">
        <f t="shared" si="4"/>
        <v>28804</v>
      </c>
      <c r="G62" s="31"/>
      <c r="H62" s="33"/>
    </row>
    <row r="63" spans="1:8" x14ac:dyDescent="0.35">
      <c r="A63" s="7" t="s">
        <v>70</v>
      </c>
      <c r="B63" s="39" t="s">
        <v>84</v>
      </c>
      <c r="C63" s="14">
        <v>942</v>
      </c>
      <c r="D63" s="16">
        <v>15400</v>
      </c>
      <c r="E63" s="16">
        <f t="shared" si="2"/>
        <v>16478</v>
      </c>
      <c r="F63" s="26">
        <f t="shared" si="4"/>
        <v>17261</v>
      </c>
      <c r="G63" s="31"/>
      <c r="H63" s="33"/>
    </row>
    <row r="64" spans="1:8" ht="15" thickBot="1" x14ac:dyDescent="0.4">
      <c r="A64" s="18" t="s">
        <v>49</v>
      </c>
      <c r="B64" s="41" t="s">
        <v>72</v>
      </c>
      <c r="C64" s="38" t="s">
        <v>103</v>
      </c>
      <c r="D64" s="19">
        <v>19598</v>
      </c>
      <c r="E64" s="19">
        <f t="shared" si="2"/>
        <v>20970</v>
      </c>
      <c r="F64" s="30">
        <f t="shared" si="4"/>
        <v>21966</v>
      </c>
      <c r="G64" s="42"/>
      <c r="H64" s="34"/>
    </row>
    <row r="65" spans="1:6" x14ac:dyDescent="0.35">
      <c r="A65" s="1" t="s">
        <v>51</v>
      </c>
      <c r="B65" s="1"/>
      <c r="C65" s="1"/>
      <c r="D65" s="1"/>
      <c r="E65" s="1"/>
      <c r="F65" s="1"/>
    </row>
    <row r="66" spans="1:6" x14ac:dyDescent="0.35">
      <c r="A66" s="1" t="s">
        <v>50</v>
      </c>
      <c r="B66" s="1"/>
      <c r="C66" s="1"/>
      <c r="D66" s="1"/>
      <c r="E66" s="1"/>
      <c r="F66" s="1"/>
    </row>
    <row r="67" spans="1:6" x14ac:dyDescent="0.35">
      <c r="A67" s="63" t="s">
        <v>73</v>
      </c>
      <c r="B67" s="63"/>
      <c r="C67" s="63"/>
      <c r="D67" s="1"/>
      <c r="E67" s="1"/>
      <c r="F67" s="1"/>
    </row>
    <row r="68" spans="1:6" x14ac:dyDescent="0.35">
      <c r="A68" s="1"/>
      <c r="B68" s="1"/>
      <c r="C68" s="1"/>
      <c r="D68" s="1"/>
      <c r="E68" s="1"/>
      <c r="F68" s="1"/>
    </row>
    <row r="69" spans="1:6" x14ac:dyDescent="0.35">
      <c r="A69" s="1"/>
      <c r="B69" s="1"/>
      <c r="C69" s="1"/>
      <c r="D69" s="1"/>
      <c r="E69" s="1"/>
      <c r="F69" s="1"/>
    </row>
    <row r="70" spans="1:6" x14ac:dyDescent="0.35">
      <c r="A70" s="1"/>
      <c r="B70" s="1"/>
      <c r="C70" s="1"/>
      <c r="D70" s="1"/>
      <c r="E70" s="1"/>
      <c r="F70" s="1"/>
    </row>
  </sheetData>
  <mergeCells count="4">
    <mergeCell ref="A67:C67"/>
    <mergeCell ref="A1:H1"/>
    <mergeCell ref="D13:H13"/>
    <mergeCell ref="D6:H6"/>
  </mergeCells>
  <printOptions gridLines="1"/>
  <pageMargins left="0.5" right="0.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Rozzell</dc:creator>
  <cp:lastModifiedBy>Michael Walter, AICP</cp:lastModifiedBy>
  <cp:lastPrinted>2019-05-07T19:48:17Z</cp:lastPrinted>
  <dcterms:created xsi:type="dcterms:W3CDTF">2018-10-03T23:17:30Z</dcterms:created>
  <dcterms:modified xsi:type="dcterms:W3CDTF">2019-05-07T23:43:52Z</dcterms:modified>
</cp:coreProperties>
</file>