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N\Planning Administration\Development Tracking 2003-current\Available Lots 2026\"/>
    </mc:Choice>
  </mc:AlternateContent>
  <xr:revisionPtr revIDLastSave="0" documentId="13_ncr:1_{05B1A23D-68AC-4052-9876-9504777C3A38}" xr6:coauthVersionLast="47" xr6:coauthVersionMax="47" xr10:uidLastSave="{00000000-0000-0000-0000-000000000000}"/>
  <bookViews>
    <workbookView xWindow="6450" yWindow="735" windowWidth="24480" windowHeight="20145" xr2:uid="{4FC45118-BCAB-4920-9CB7-38452BF55110}"/>
  </bookViews>
  <sheets>
    <sheet name="lot inventory" sheetId="1" r:id="rId1"/>
  </sheets>
  <definedNames>
    <definedName name="_xlnm.Print_Area" localSheetId="0">'lot inventory'!$A$1:$P$57</definedName>
    <definedName name="Z_37A75DCF_03DA_47D5_9B58_5DAC1295629D_.wvu.Cols" localSheetId="0" hidden="1">'lot inventory'!$A:$A,'lot inventory'!#REF!</definedName>
    <definedName name="Z_37A75DCF_03DA_47D5_9B58_5DAC1295629D_.wvu.PrintArea" localSheetId="0" hidden="1">'lot inventory'!$B$2:$P$57</definedName>
    <definedName name="Z_ECBCF62D_B653_4537_B2CF_1451769D8632_.wvu.Cols" localSheetId="0" hidden="1">'lot inventory'!$A:$A,'lot inventory'!#REF!</definedName>
    <definedName name="Z_ECBCF62D_B653_4537_B2CF_1451769D8632_.wvu.PrintArea" localSheetId="0" hidden="1">'lot inventory'!$B$2:$P$57</definedName>
  </definedNames>
  <calcPr calcId="191029"/>
  <customWorkbookViews>
    <customWorkbookView name="MichaelW - Personal View" guid="{37A75DCF-03DA-47D5-9B58-5DAC1295629D}" mergeInterval="0" personalView="1" maximized="1" xWindow="1" yWindow="1" windowWidth="1252" windowHeight="546" activeSheetId="1"/>
    <customWorkbookView name="CherylW - Personal View" guid="{ECBCF62D-B653-4537-B2CF-1451769D8632}" mergeInterval="0" personalView="1" maximized="1" xWindow="1" yWindow="1" windowWidth="1676" windowHeight="802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44" i="1"/>
  <c r="E44" i="1"/>
  <c r="D56" i="1"/>
  <c r="D44" i="1"/>
  <c r="D26" i="1"/>
  <c r="D11" i="1"/>
  <c r="E11" i="1"/>
  <c r="H26" i="1"/>
  <c r="E26" i="1"/>
  <c r="E56" i="1"/>
  <c r="G44" i="1" l="1"/>
  <c r="G56" i="1" s="1"/>
  <c r="F56" i="1"/>
  <c r="O44" i="1"/>
  <c r="O56" i="1" s="1"/>
  <c r="N44" i="1"/>
  <c r="N56" i="1" s="1"/>
  <c r="M44" i="1"/>
  <c r="M56" i="1" s="1"/>
  <c r="L44" i="1"/>
  <c r="L56" i="1" s="1"/>
  <c r="K44" i="1"/>
  <c r="K56" i="1" s="1"/>
  <c r="J44" i="1"/>
  <c r="J56" i="1" s="1"/>
  <c r="H44" i="1"/>
  <c r="H56" i="1" s="1"/>
  <c r="I56" i="1"/>
  <c r="G11" i="1"/>
  <c r="I26" i="1"/>
  <c r="G26" i="1"/>
  <c r="J11" i="1"/>
  <c r="J26" i="1"/>
  <c r="O11" i="1"/>
  <c r="N11" i="1"/>
  <c r="M11" i="1"/>
  <c r="L11" i="1"/>
  <c r="K11" i="1"/>
  <c r="F11" i="1"/>
  <c r="O26" i="1"/>
  <c r="N26" i="1"/>
  <c r="M26" i="1"/>
  <c r="L26" i="1"/>
  <c r="K26" i="1"/>
  <c r="F26" i="1"/>
  <c r="P11" i="1" l="1"/>
  <c r="P44" i="1"/>
  <c r="P56" i="1"/>
  <c r="P26" i="1"/>
</calcChain>
</file>

<file path=xl/sharedStrings.xml><?xml version="1.0" encoding="utf-8"?>
<sst xmlns="http://schemas.openxmlformats.org/spreadsheetml/2006/main" count="115" uniqueCount="113">
  <si>
    <t>Northern Heights</t>
  </si>
  <si>
    <t>Alder Ridge</t>
  </si>
  <si>
    <t>The Reserve II</t>
  </si>
  <si>
    <t>Sunshine Ridge</t>
  </si>
  <si>
    <t>Scott Ridge</t>
  </si>
  <si>
    <t>Stone Ridge Summit II</t>
  </si>
  <si>
    <t>The Reserve I</t>
  </si>
  <si>
    <t>Madelyn Meadows SUB-01-18</t>
  </si>
  <si>
    <t>Pleasant Valley Villages - Phase 6</t>
  </si>
  <si>
    <t>Aspidov Partition</t>
  </si>
  <si>
    <t>Tract E Partition</t>
  </si>
  <si>
    <t>Tract F Partition</t>
  </si>
  <si>
    <t>Avery Terrace Phase 2</t>
  </si>
  <si>
    <t xml:space="preserve">Pleasant Valley Villages - Phase 3 </t>
  </si>
  <si>
    <t>Pleasant Valley Villages - Phase 7</t>
  </si>
  <si>
    <t>Pleasant Valley Villages - Phase 9</t>
  </si>
  <si>
    <t>Pleasant Valley Villages - Phase 10</t>
  </si>
  <si>
    <t>Pleasant Valley Villages - Phase 11</t>
  </si>
  <si>
    <t>11182 SE Tyler</t>
  </si>
  <si>
    <t xml:space="preserve">12660 SE 122nd </t>
  </si>
  <si>
    <t>Scouters Mountain 2</t>
  </si>
  <si>
    <t>Scouters Mountain 3</t>
  </si>
  <si>
    <t>Scouters Mountain 4</t>
  </si>
  <si>
    <t>Scouters Mountain 5</t>
  </si>
  <si>
    <t>Scouters Mountain 6</t>
  </si>
  <si>
    <t># New Lots/Units</t>
  </si>
  <si>
    <t>Erickson Apartments</t>
  </si>
  <si>
    <t>Duplex</t>
  </si>
  <si>
    <t>Triplex</t>
  </si>
  <si>
    <t>Quadplex</t>
  </si>
  <si>
    <t>Cottage Cluster</t>
  </si>
  <si>
    <t>ADU</t>
  </si>
  <si>
    <t>Multi-family/apt</t>
  </si>
  <si>
    <t>Cobalt 2 Apartments</t>
  </si>
  <si>
    <t>Community Name</t>
  </si>
  <si>
    <t xml:space="preserve">Building </t>
  </si>
  <si>
    <t xml:space="preserve">Engineering </t>
  </si>
  <si>
    <t>Planning</t>
  </si>
  <si>
    <t>Type of Lots/Units</t>
  </si>
  <si>
    <t>Total</t>
  </si>
  <si>
    <t>Lots/Units at Planning Land Use Review</t>
  </si>
  <si>
    <t xml:space="preserve"> Lots/Units at Engineering Construction Review</t>
  </si>
  <si>
    <t>Townhome (condo)</t>
  </si>
  <si>
    <t>Townhome (fee simple)</t>
  </si>
  <si>
    <t>Single Family Detached</t>
  </si>
  <si>
    <t>Sr. Independ. Liv. Apt</t>
  </si>
  <si>
    <t>Units Total</t>
  </si>
  <si>
    <t>Jackson Hills 3</t>
  </si>
  <si>
    <t>Fox Wood Estates</t>
  </si>
  <si>
    <t>HOUSING DEVELOPMENT TRACKING REPORT</t>
  </si>
  <si>
    <t xml:space="preserve">Lots/Units available for Building Permits </t>
  </si>
  <si>
    <t>Assisted Liv./Mem Care</t>
  </si>
  <si>
    <t>Residential/Housing</t>
  </si>
  <si>
    <t>Total Lots/Units in Planning</t>
  </si>
  <si>
    <t>Total Lots/Units in Engineering</t>
  </si>
  <si>
    <t>Old Subdivisions w/ Vacant Lots</t>
  </si>
  <si>
    <t xml:space="preserve">Erickson Subdivision  </t>
  </si>
  <si>
    <t xml:space="preserve">Fox Haven Estates </t>
  </si>
  <si>
    <t>Hillcrest Ridge Subdivision</t>
  </si>
  <si>
    <t>Total Lots/Units in Building</t>
  </si>
  <si>
    <t>Total Lots/Units Old Subdivisions w/Vacant Lots</t>
  </si>
  <si>
    <t>`</t>
  </si>
  <si>
    <t>Lili Springs Estates</t>
  </si>
  <si>
    <t xml:space="preserve">Sophia Payton Parker Estates </t>
  </si>
  <si>
    <t>Avery Terrace Phase 1</t>
  </si>
  <si>
    <t>Location</t>
  </si>
  <si>
    <t>9747 SE 172nd  - 13E30C 0300 &amp; 0500</t>
  </si>
  <si>
    <t>Causey &amp; 100th Ave - 12E33AD0200, 300 &amp; 501</t>
  </si>
  <si>
    <t>12500 SE 172nd - 13E31D 02000</t>
  </si>
  <si>
    <t>11060 SE 172nd - 13E31A01204</t>
  </si>
  <si>
    <t>18112 SE Vogel - 12E06A 0700</t>
  </si>
  <si>
    <t>Chateau Vineyard Apartments</t>
  </si>
  <si>
    <t>16921 SE Tristan - 23E06BA 1500,1600,1700,2000,2100</t>
  </si>
  <si>
    <t>9700 SE 132nd - 12E26DB 0500</t>
  </si>
  <si>
    <t>9495 SE 172nd - 13E30B 03000</t>
  </si>
  <si>
    <t>14933 SE 172nd - 23E07B 0409 &amp; 0420</t>
  </si>
  <si>
    <t>16411 SE Sunnyside - 23E06B 0600 &amp; 0690</t>
  </si>
  <si>
    <t>12474 SE Yoakum - 12E35CB 03800</t>
  </si>
  <si>
    <t>13820 SE King - 12E35AA 07400 &amp; 07401</t>
  </si>
  <si>
    <t>10545 SE King - 12E35AA 07500 &amp; 07501</t>
  </si>
  <si>
    <t>10155 SE 132nd - 12E26CD 0400</t>
  </si>
  <si>
    <t>12660 SE 122nd - 22E03AA 0201</t>
  </si>
  <si>
    <t>11182 SE Tyler - 12E27CD 0100</t>
  </si>
  <si>
    <t>9495 SE 172nd - 13E30B 03200</t>
  </si>
  <si>
    <t>Ridgecrest Rd - 12E26AD 01200 &amp; 01300</t>
  </si>
  <si>
    <t>9750 SE 145th - 12E25 0200 12E25B2400 12E25BC4600</t>
  </si>
  <si>
    <t>145th &amp; Scouters Mtn - 12E25D0301 &amp; 0401</t>
  </si>
  <si>
    <t>145th &amp; Scouters Mtn - 12E25D 0300</t>
  </si>
  <si>
    <t>145th &amp; Scouters Mtn - 12E25D401,491,900 12E36A1100 13E30C180</t>
  </si>
  <si>
    <t xml:space="preserve">145th &amp; Scouters Mtn </t>
  </si>
  <si>
    <t>162nd &amp; Hagen</t>
  </si>
  <si>
    <t>162nd &amp; Hagen - 13E31BD00500</t>
  </si>
  <si>
    <t>162nd &amp; Hagen - 13E31C06203</t>
  </si>
  <si>
    <t xml:space="preserve">162nd &amp; Hagen - 13E31BD00100 </t>
  </si>
  <si>
    <t>162nd &amp; Hagen - 13E31C06204</t>
  </si>
  <si>
    <t>Mountain Ridge &amp; Mountain Crest - 12E35DB06500</t>
  </si>
  <si>
    <t xml:space="preserve">145th &amp; Northern Heights Dr </t>
  </si>
  <si>
    <t>Verlie Rd &amp; Hadeed Rd</t>
  </si>
  <si>
    <t>9757 SE 172nd - 13E30C 00500</t>
  </si>
  <si>
    <t>137th &amp; Aldridge</t>
  </si>
  <si>
    <t>137th &amp; Aldridge - 12E35D 400,401,601,700</t>
  </si>
  <si>
    <t>Don Bliss Subdivision</t>
  </si>
  <si>
    <t>14925 SE Monner Rd</t>
  </si>
  <si>
    <t>Vogel View Apartments</t>
  </si>
  <si>
    <t xml:space="preserve">10800 SE 129th Ave </t>
  </si>
  <si>
    <t>Happy Valley Nursery PUD</t>
  </si>
  <si>
    <t>Obrist Farms</t>
  </si>
  <si>
    <t xml:space="preserve">14545 SE 172nd </t>
  </si>
  <si>
    <t>Monner Partition</t>
  </si>
  <si>
    <t>162nd &amp; Monner</t>
  </si>
  <si>
    <t>Month of June 2026</t>
  </si>
  <si>
    <t>10 Unit Townhomes</t>
  </si>
  <si>
    <t>14863 SE Oregon Trail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</si>
</sst>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u/>
      <sz val="10"/>
      <color rgb="FFC00000"/>
      <name val="Arial"/>
      <family val="2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textRotation="90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8" fillId="0" borderId="2" xfId="0" applyFont="1" applyBorder="1"/>
    <xf numFmtId="0" fontId="12" fillId="0" borderId="2" xfId="0" applyFont="1" applyBorder="1"/>
    <xf numFmtId="0" fontId="13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0" fillId="0" borderId="10" xfId="0" applyFont="1" applyBorder="1"/>
    <xf numFmtId="0" fontId="1" fillId="0" borderId="11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0" fillId="2" borderId="10" xfId="0" applyFont="1" applyFill="1" applyBorder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/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2" borderId="9" xfId="0" applyFont="1" applyFill="1" applyBorder="1" applyAlignment="1">
      <alignment wrapText="1"/>
    </xf>
    <xf numFmtId="0" fontId="2" fillId="0" borderId="0" xfId="0" applyFont="1"/>
    <xf numFmtId="0" fontId="2" fillId="0" borderId="9" xfId="0" applyFont="1" applyBorder="1" applyAlignment="1">
      <alignment wrapText="1"/>
    </xf>
    <xf numFmtId="0" fontId="12" fillId="0" borderId="0" xfId="0" applyFont="1"/>
    <xf numFmtId="0" fontId="1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A665-F139-44B5-BE27-BA3695AE45E5}">
  <sheetPr>
    <pageSetUpPr fitToPage="1"/>
  </sheetPr>
  <dimension ref="A1:S79"/>
  <sheetViews>
    <sheetView tabSelected="1" topLeftCell="B3" zoomScale="87" zoomScaleNormal="87" workbookViewId="0">
      <selection activeCell="H12" sqref="H12"/>
    </sheetView>
  </sheetViews>
  <sheetFormatPr defaultColWidth="9.140625" defaultRowHeight="12.75" x14ac:dyDescent="0.2"/>
  <cols>
    <col min="1" max="1" width="9.140625" style="1" hidden="1" customWidth="1"/>
    <col min="2" max="2" width="48.42578125" style="2" bestFit="1" customWidth="1"/>
    <col min="3" max="3" width="64.85546875" style="2" customWidth="1"/>
    <col min="4" max="4" width="13.7109375" style="1" customWidth="1"/>
    <col min="5" max="5" width="6.28515625" style="1" customWidth="1"/>
    <col min="6" max="14" width="4.7109375" style="1" customWidth="1"/>
    <col min="15" max="15" width="11.140625" style="1" customWidth="1"/>
    <col min="16" max="16" width="9.5703125" style="1" bestFit="1" customWidth="1"/>
    <col min="17" max="16384" width="9.140625" style="2"/>
  </cols>
  <sheetData>
    <row r="1" spans="1:16" ht="27.6" customHeight="1" x14ac:dyDescent="0.25">
      <c r="B1" s="57" t="s">
        <v>49</v>
      </c>
      <c r="C1" s="58"/>
      <c r="D1" s="58"/>
      <c r="E1" s="58"/>
      <c r="F1" s="58"/>
      <c r="G1" s="58"/>
      <c r="H1" s="58"/>
      <c r="I1" s="47"/>
      <c r="J1" s="47"/>
      <c r="K1" s="56" t="s">
        <v>110</v>
      </c>
      <c r="L1" s="56"/>
      <c r="M1" s="56"/>
      <c r="N1" s="56"/>
      <c r="O1" s="56"/>
      <c r="P1" s="48"/>
    </row>
    <row r="2" spans="1:16" s="10" customFormat="1" ht="26.25" x14ac:dyDescent="0.25">
      <c r="A2" s="9"/>
      <c r="B2" s="55" t="s">
        <v>34</v>
      </c>
      <c r="C2" s="55" t="s">
        <v>65</v>
      </c>
      <c r="D2" s="38" t="s">
        <v>25</v>
      </c>
      <c r="E2" s="59" t="s">
        <v>38</v>
      </c>
      <c r="F2" s="60"/>
      <c r="G2" s="60"/>
      <c r="H2" s="60"/>
      <c r="I2" s="60"/>
      <c r="J2" s="60"/>
      <c r="K2" s="60"/>
      <c r="L2" s="60"/>
      <c r="M2" s="60"/>
      <c r="N2" s="60"/>
      <c r="O2" s="61"/>
      <c r="P2" s="17" t="s">
        <v>39</v>
      </c>
    </row>
    <row r="3" spans="1:16" s="10" customFormat="1" ht="114.6" customHeight="1" x14ac:dyDescent="0.25">
      <c r="A3" s="9"/>
      <c r="B3" s="36" t="s">
        <v>52</v>
      </c>
      <c r="C3" s="36"/>
      <c r="D3" s="37"/>
      <c r="E3" s="19" t="s">
        <v>44</v>
      </c>
      <c r="F3" s="20" t="s">
        <v>43</v>
      </c>
      <c r="G3" s="20" t="s">
        <v>42</v>
      </c>
      <c r="H3" s="20" t="s">
        <v>32</v>
      </c>
      <c r="I3" s="20" t="s">
        <v>45</v>
      </c>
      <c r="J3" s="20" t="s">
        <v>51</v>
      </c>
      <c r="K3" s="20" t="s">
        <v>31</v>
      </c>
      <c r="L3" s="20" t="s">
        <v>27</v>
      </c>
      <c r="M3" s="20" t="s">
        <v>28</v>
      </c>
      <c r="N3" s="20" t="s">
        <v>29</v>
      </c>
      <c r="O3" s="21" t="s">
        <v>30</v>
      </c>
      <c r="P3" s="29"/>
    </row>
    <row r="4" spans="1:16" s="10" customFormat="1" ht="17.45" customHeight="1" x14ac:dyDescent="0.25">
      <c r="A4" s="9"/>
      <c r="B4" s="45" t="s">
        <v>37</v>
      </c>
      <c r="C4" s="45"/>
      <c r="D4" s="46"/>
      <c r="E4" s="65" t="s">
        <v>40</v>
      </c>
      <c r="F4" s="66"/>
      <c r="G4" s="66"/>
      <c r="H4" s="66"/>
      <c r="I4" s="66"/>
      <c r="J4" s="66"/>
      <c r="K4" s="66"/>
      <c r="L4" s="66"/>
      <c r="M4" s="66"/>
      <c r="N4" s="66"/>
      <c r="O4" s="67"/>
      <c r="P4" s="39"/>
    </row>
    <row r="5" spans="1:16" s="10" customFormat="1" ht="17.45" customHeight="1" x14ac:dyDescent="0.25">
      <c r="A5" s="9"/>
      <c r="B5" s="30" t="s">
        <v>26</v>
      </c>
      <c r="C5" s="30" t="s">
        <v>98</v>
      </c>
      <c r="D5" s="24">
        <v>105</v>
      </c>
      <c r="E5" s="15"/>
      <c r="F5" s="24"/>
      <c r="G5" s="24"/>
      <c r="H5" s="24">
        <v>105</v>
      </c>
      <c r="I5" s="24"/>
      <c r="J5" s="24"/>
      <c r="K5" s="24"/>
      <c r="L5" s="24"/>
      <c r="M5" s="24"/>
      <c r="N5" s="24"/>
      <c r="O5" s="24"/>
      <c r="P5" s="18"/>
    </row>
    <row r="6" spans="1:16" s="10" customFormat="1" ht="17.45" customHeight="1" x14ac:dyDescent="0.25">
      <c r="A6" s="9"/>
      <c r="B6" s="50" t="s">
        <v>101</v>
      </c>
      <c r="C6" s="50" t="s">
        <v>102</v>
      </c>
      <c r="D6" s="13">
        <v>16</v>
      </c>
      <c r="E6" s="15">
        <v>16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8"/>
    </row>
    <row r="7" spans="1:16" s="10" customFormat="1" ht="17.45" customHeight="1" x14ac:dyDescent="0.25">
      <c r="A7" s="9"/>
      <c r="B7" s="50" t="s">
        <v>105</v>
      </c>
      <c r="C7" s="50" t="s">
        <v>104</v>
      </c>
      <c r="D7" s="13">
        <v>32</v>
      </c>
      <c r="E7" s="15">
        <v>32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8"/>
    </row>
    <row r="8" spans="1:16" s="10" customFormat="1" ht="17.45" customHeight="1" x14ac:dyDescent="0.25">
      <c r="A8" s="9"/>
      <c r="B8" s="50" t="s">
        <v>108</v>
      </c>
      <c r="C8" s="50" t="s">
        <v>109</v>
      </c>
      <c r="D8" s="13">
        <v>3</v>
      </c>
      <c r="E8" s="15">
        <v>3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8"/>
    </row>
    <row r="9" spans="1:16" s="10" customFormat="1" ht="17.45" customHeight="1" x14ac:dyDescent="0.25">
      <c r="A9" s="9"/>
      <c r="B9" s="52" t="s">
        <v>111</v>
      </c>
      <c r="C9" s="52" t="s">
        <v>112</v>
      </c>
      <c r="D9" s="13">
        <v>10</v>
      </c>
      <c r="E9" s="15"/>
      <c r="F9" s="15"/>
      <c r="G9" s="15"/>
      <c r="H9" s="15">
        <v>10</v>
      </c>
      <c r="I9" s="15"/>
      <c r="J9" s="15"/>
      <c r="K9" s="15"/>
      <c r="L9" s="15"/>
      <c r="M9" s="15"/>
      <c r="N9" s="15"/>
      <c r="O9" s="15"/>
      <c r="P9" s="18"/>
    </row>
    <row r="10" spans="1:16" s="10" customFormat="1" ht="17.45" customHeight="1" x14ac:dyDescent="0.25">
      <c r="A10" s="9"/>
      <c r="B10" s="50" t="s">
        <v>63</v>
      </c>
      <c r="C10" s="50" t="s">
        <v>68</v>
      </c>
      <c r="D10" s="13">
        <v>37</v>
      </c>
      <c r="E10" s="15">
        <v>37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8"/>
    </row>
    <row r="11" spans="1:16" s="10" customFormat="1" ht="17.45" customHeight="1" x14ac:dyDescent="0.25">
      <c r="A11" s="9"/>
      <c r="B11" s="27" t="s">
        <v>53</v>
      </c>
      <c r="C11" s="26"/>
      <c r="D11" s="26">
        <f>SUM(D5:D10)</f>
        <v>203</v>
      </c>
      <c r="E11" s="26">
        <f>SUM(E5:E10)</f>
        <v>88</v>
      </c>
      <c r="F11" s="26">
        <f>SUM(F5:F5)</f>
        <v>0</v>
      </c>
      <c r="G11" s="26">
        <f>SUM(G5:G5)</f>
        <v>0</v>
      </c>
      <c r="H11" s="26">
        <f>SUM(H5:H10)</f>
        <v>115</v>
      </c>
      <c r="I11" s="26"/>
      <c r="J11" s="26">
        <f t="shared" ref="J11:O11" si="0">SUM(J5:J5)</f>
        <v>0</v>
      </c>
      <c r="K11" s="26">
        <f t="shared" si="0"/>
        <v>0</v>
      </c>
      <c r="L11" s="26">
        <f t="shared" si="0"/>
        <v>0</v>
      </c>
      <c r="M11" s="26">
        <f t="shared" si="0"/>
        <v>0</v>
      </c>
      <c r="N11" s="26">
        <f t="shared" si="0"/>
        <v>0</v>
      </c>
      <c r="O11" s="26">
        <f t="shared" si="0"/>
        <v>0</v>
      </c>
      <c r="P11" s="27">
        <f>SUM(E11:O11)</f>
        <v>203</v>
      </c>
    </row>
    <row r="12" spans="1:16" s="10" customFormat="1" ht="27" customHeight="1" x14ac:dyDescent="0.25">
      <c r="A12" s="9"/>
      <c r="B12" s="30"/>
      <c r="C12" s="50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8"/>
      <c r="P12" s="18"/>
    </row>
    <row r="13" spans="1:16" s="10" customFormat="1" ht="17.45" customHeight="1" x14ac:dyDescent="0.25">
      <c r="A13" s="9"/>
      <c r="B13" s="40" t="s">
        <v>36</v>
      </c>
      <c r="C13" s="51"/>
      <c r="D13" s="41"/>
      <c r="E13" s="62" t="s">
        <v>41</v>
      </c>
      <c r="F13" s="63"/>
      <c r="G13" s="63"/>
      <c r="H13" s="63"/>
      <c r="I13" s="63"/>
      <c r="J13" s="63"/>
      <c r="K13" s="63"/>
      <c r="L13" s="63"/>
      <c r="M13" s="63"/>
      <c r="N13" s="63"/>
      <c r="O13" s="64"/>
      <c r="P13" s="42"/>
    </row>
    <row r="14" spans="1:16" s="10" customFormat="1" ht="17.45" customHeight="1" x14ac:dyDescent="0.25">
      <c r="A14" s="9"/>
      <c r="B14" s="30" t="s">
        <v>19</v>
      </c>
      <c r="C14" s="50" t="s">
        <v>81</v>
      </c>
      <c r="D14" s="13">
        <v>3</v>
      </c>
      <c r="E14" s="15">
        <v>3</v>
      </c>
      <c r="F14" s="22"/>
      <c r="G14" s="22"/>
      <c r="H14" s="22"/>
      <c r="I14" s="22"/>
      <c r="J14" s="22"/>
      <c r="K14" s="22"/>
      <c r="L14" s="22"/>
      <c r="M14" s="22"/>
      <c r="N14" s="15">
        <v>2</v>
      </c>
      <c r="O14" s="23"/>
      <c r="P14" s="18"/>
    </row>
    <row r="15" spans="1:16" s="10" customFormat="1" ht="17.45" customHeight="1" x14ac:dyDescent="0.25">
      <c r="A15" s="9"/>
      <c r="B15" s="30" t="s">
        <v>9</v>
      </c>
      <c r="C15" s="50" t="s">
        <v>80</v>
      </c>
      <c r="D15" s="13">
        <v>2</v>
      </c>
      <c r="E15" s="15">
        <v>2</v>
      </c>
      <c r="F15" s="22"/>
      <c r="G15" s="22"/>
      <c r="H15" s="22"/>
      <c r="I15" s="22"/>
      <c r="J15" s="22"/>
      <c r="K15" s="22"/>
      <c r="L15" s="22"/>
      <c r="M15" s="22"/>
      <c r="N15" s="22"/>
      <c r="O15" s="23"/>
      <c r="P15" s="18"/>
    </row>
    <row r="16" spans="1:16" s="10" customFormat="1" ht="17.45" customHeight="1" x14ac:dyDescent="0.25">
      <c r="A16" s="9"/>
      <c r="B16" s="49" t="s">
        <v>71</v>
      </c>
      <c r="C16" s="50" t="s">
        <v>72</v>
      </c>
      <c r="D16" s="13">
        <v>95</v>
      </c>
      <c r="E16" s="15"/>
      <c r="F16" s="22"/>
      <c r="G16" s="22"/>
      <c r="H16" s="15">
        <v>95</v>
      </c>
      <c r="I16" s="22"/>
      <c r="J16" s="22"/>
      <c r="K16" s="22"/>
      <c r="L16" s="22"/>
      <c r="M16" s="22"/>
      <c r="N16" s="22"/>
      <c r="O16" s="23"/>
      <c r="P16" s="18"/>
    </row>
    <row r="17" spans="1:16" s="10" customFormat="1" ht="17.45" customHeight="1" x14ac:dyDescent="0.25">
      <c r="A17" s="9"/>
      <c r="B17" s="31" t="s">
        <v>33</v>
      </c>
      <c r="C17" s="52" t="s">
        <v>75</v>
      </c>
      <c r="D17" s="13">
        <v>168</v>
      </c>
      <c r="E17" s="15"/>
      <c r="F17" s="15"/>
      <c r="G17" s="15"/>
      <c r="H17" s="15">
        <v>168</v>
      </c>
      <c r="I17" s="15"/>
      <c r="J17" s="15"/>
      <c r="K17" s="15"/>
      <c r="L17" s="15"/>
      <c r="M17" s="15"/>
      <c r="N17" s="15"/>
      <c r="O17" s="24"/>
      <c r="P17" s="18"/>
    </row>
    <row r="18" spans="1:16" s="10" customFormat="1" ht="17.45" customHeight="1" x14ac:dyDescent="0.25">
      <c r="A18" s="9"/>
      <c r="B18" s="30" t="s">
        <v>56</v>
      </c>
      <c r="C18" s="30" t="s">
        <v>66</v>
      </c>
      <c r="D18" s="13">
        <v>43</v>
      </c>
      <c r="E18" s="15">
        <v>43</v>
      </c>
      <c r="F18" s="15"/>
      <c r="G18" s="15"/>
      <c r="H18" s="15"/>
      <c r="I18" s="15"/>
      <c r="J18" s="15"/>
      <c r="K18" s="15"/>
      <c r="L18" s="15"/>
      <c r="M18" s="15"/>
      <c r="N18" s="15"/>
      <c r="O18" s="24"/>
      <c r="P18" s="18"/>
    </row>
    <row r="19" spans="1:16" s="10" customFormat="1" ht="17.45" customHeight="1" x14ac:dyDescent="0.25">
      <c r="A19" s="9"/>
      <c r="B19" s="50" t="s">
        <v>62</v>
      </c>
      <c r="C19" s="50" t="s">
        <v>69</v>
      </c>
      <c r="D19" s="13">
        <v>29</v>
      </c>
      <c r="E19" s="15">
        <v>29</v>
      </c>
      <c r="F19" s="15"/>
      <c r="G19" s="15"/>
      <c r="H19" s="15"/>
      <c r="I19" s="15"/>
      <c r="J19" s="15"/>
      <c r="K19" s="15"/>
      <c r="L19" s="15"/>
      <c r="M19" s="15"/>
      <c r="N19" s="15"/>
      <c r="O19" s="24"/>
      <c r="P19" s="18"/>
    </row>
    <row r="20" spans="1:16" s="10" customFormat="1" ht="17.45" customHeight="1" x14ac:dyDescent="0.25">
      <c r="A20" s="9"/>
      <c r="B20" s="30" t="s">
        <v>58</v>
      </c>
      <c r="C20" s="50" t="s">
        <v>67</v>
      </c>
      <c r="D20" s="13">
        <v>26</v>
      </c>
      <c r="E20" s="15">
        <v>26</v>
      </c>
      <c r="F20" s="15"/>
      <c r="G20" s="15"/>
      <c r="H20" s="15"/>
      <c r="I20" s="15"/>
      <c r="J20" s="15"/>
      <c r="K20" s="15"/>
      <c r="L20" s="15"/>
      <c r="M20" s="15"/>
      <c r="N20" s="15"/>
      <c r="O20" s="24"/>
      <c r="P20" s="18"/>
    </row>
    <row r="21" spans="1:16" s="10" customFormat="1" ht="17.45" customHeight="1" x14ac:dyDescent="0.25">
      <c r="A21" s="9"/>
      <c r="B21" s="31" t="s">
        <v>17</v>
      </c>
      <c r="C21" s="50" t="s">
        <v>90</v>
      </c>
      <c r="D21" s="13">
        <v>67</v>
      </c>
      <c r="E21" s="15">
        <v>67</v>
      </c>
      <c r="F21" s="15"/>
      <c r="G21" s="15"/>
      <c r="H21" s="15"/>
      <c r="I21" s="15"/>
      <c r="J21" s="15"/>
      <c r="K21" s="15"/>
      <c r="L21" s="15"/>
      <c r="M21" s="15"/>
      <c r="N21" s="15"/>
      <c r="O21" s="24"/>
      <c r="P21" s="18"/>
    </row>
    <row r="22" spans="1:16" s="10" customFormat="1" ht="17.45" customHeight="1" x14ac:dyDescent="0.25">
      <c r="A22" s="9"/>
      <c r="B22" s="30" t="s">
        <v>23</v>
      </c>
      <c r="C22" s="50" t="s">
        <v>89</v>
      </c>
      <c r="D22" s="13">
        <v>68</v>
      </c>
      <c r="E22" s="15">
        <v>68</v>
      </c>
      <c r="F22" s="15"/>
      <c r="G22" s="15"/>
      <c r="H22" s="15"/>
      <c r="I22" s="15"/>
      <c r="J22" s="15"/>
      <c r="K22" s="15"/>
      <c r="L22" s="15"/>
      <c r="M22" s="15"/>
      <c r="N22" s="15"/>
      <c r="O22" s="24"/>
      <c r="P22" s="18"/>
    </row>
    <row r="23" spans="1:16" s="10" customFormat="1" ht="17.45" customHeight="1" x14ac:dyDescent="0.25">
      <c r="A23" s="9"/>
      <c r="B23" s="30" t="s">
        <v>24</v>
      </c>
      <c r="C23" s="50" t="s">
        <v>89</v>
      </c>
      <c r="D23" s="13">
        <v>63</v>
      </c>
      <c r="E23" s="15">
        <v>63</v>
      </c>
      <c r="F23" s="15"/>
      <c r="G23" s="15"/>
      <c r="H23" s="15"/>
      <c r="I23" s="15"/>
      <c r="J23" s="15"/>
      <c r="K23" s="15"/>
      <c r="L23" s="15"/>
      <c r="M23" s="15"/>
      <c r="N23" s="15"/>
      <c r="O23" s="24"/>
      <c r="P23" s="18"/>
    </row>
    <row r="24" spans="1:16" s="10" customFormat="1" ht="17.45" customHeight="1" x14ac:dyDescent="0.25">
      <c r="A24" s="9"/>
      <c r="B24" s="50" t="s">
        <v>106</v>
      </c>
      <c r="C24" s="50" t="s">
        <v>107</v>
      </c>
      <c r="D24" s="13">
        <v>199</v>
      </c>
      <c r="E24" s="15"/>
      <c r="F24" s="15"/>
      <c r="G24" s="15"/>
      <c r="H24" s="15">
        <v>199</v>
      </c>
      <c r="I24" s="15"/>
      <c r="J24" s="15"/>
      <c r="K24" s="15"/>
      <c r="L24" s="15"/>
      <c r="M24" s="15"/>
      <c r="N24" s="15"/>
      <c r="O24" s="15"/>
      <c r="P24" s="18"/>
    </row>
    <row r="25" spans="1:16" s="10" customFormat="1" ht="17.45" customHeight="1" x14ac:dyDescent="0.25">
      <c r="A25" s="9"/>
      <c r="B25" s="30" t="s">
        <v>103</v>
      </c>
      <c r="C25" s="30" t="s">
        <v>70</v>
      </c>
      <c r="D25" s="13">
        <v>47</v>
      </c>
      <c r="E25" s="15"/>
      <c r="F25" s="15"/>
      <c r="G25" s="15"/>
      <c r="H25" s="15">
        <v>47</v>
      </c>
      <c r="I25" s="15"/>
      <c r="J25" s="15"/>
      <c r="K25" s="15"/>
      <c r="L25" s="15"/>
      <c r="M25" s="15"/>
      <c r="N25" s="15"/>
      <c r="O25" s="15"/>
      <c r="P25" s="18"/>
    </row>
    <row r="26" spans="1:16" s="10" customFormat="1" ht="17.45" customHeight="1" x14ac:dyDescent="0.25">
      <c r="A26" s="9"/>
      <c r="B26" s="27" t="s">
        <v>54</v>
      </c>
      <c r="C26" s="26"/>
      <c r="D26" s="26">
        <f>SUM(D14:D25)</f>
        <v>810</v>
      </c>
      <c r="E26" s="26">
        <f>SUM(E14:E25)</f>
        <v>301</v>
      </c>
      <c r="F26" s="26">
        <f>SUM(F14:F23)</f>
        <v>0</v>
      </c>
      <c r="G26" s="26">
        <f>SUM(G14:G23)</f>
        <v>0</v>
      </c>
      <c r="H26" s="26">
        <f>SUM(H14:H25)</f>
        <v>509</v>
      </c>
      <c r="I26" s="26">
        <f>SUM(I14:I23)</f>
        <v>0</v>
      </c>
      <c r="J26" s="26">
        <f>SUM(J14:J23)</f>
        <v>0</v>
      </c>
      <c r="K26" s="26">
        <f>SUM(K14:K23)</f>
        <v>0</v>
      </c>
      <c r="L26" s="26">
        <f>SUM(L14:L23)</f>
        <v>0</v>
      </c>
      <c r="M26" s="26">
        <f>SUM(M14:M23)</f>
        <v>0</v>
      </c>
      <c r="N26" s="26">
        <f>SUM(N14:N23)</f>
        <v>2</v>
      </c>
      <c r="O26" s="26">
        <f>SUM(O14:O23)</f>
        <v>0</v>
      </c>
      <c r="P26" s="27">
        <f>SUM(E26:O26)</f>
        <v>812</v>
      </c>
    </row>
    <row r="27" spans="1:16" s="10" customFormat="1" ht="27" customHeight="1" x14ac:dyDescent="0.25">
      <c r="A27" s="9"/>
      <c r="B27" s="30"/>
      <c r="C27" s="50"/>
      <c r="D27" s="13"/>
      <c r="E27" s="15"/>
      <c r="F27" s="13"/>
      <c r="G27" s="13"/>
      <c r="H27" s="13"/>
      <c r="I27" s="13"/>
      <c r="J27" s="13"/>
      <c r="K27" s="13"/>
      <c r="L27" s="13"/>
      <c r="M27" s="13"/>
      <c r="N27" s="13"/>
      <c r="O27" s="18"/>
      <c r="P27" s="18"/>
    </row>
    <row r="28" spans="1:16" s="10" customFormat="1" ht="17.45" customHeight="1" x14ac:dyDescent="0.25">
      <c r="A28" s="9"/>
      <c r="B28" s="40" t="s">
        <v>35</v>
      </c>
      <c r="C28" s="51"/>
      <c r="D28" s="43" t="s">
        <v>46</v>
      </c>
      <c r="E28" s="62" t="s">
        <v>50</v>
      </c>
      <c r="F28" s="63"/>
      <c r="G28" s="63"/>
      <c r="H28" s="63"/>
      <c r="I28" s="63"/>
      <c r="J28" s="63"/>
      <c r="K28" s="63"/>
      <c r="L28" s="63"/>
      <c r="M28" s="63"/>
      <c r="N28" s="63"/>
      <c r="O28" s="64"/>
      <c r="P28" s="42"/>
    </row>
    <row r="29" spans="1:16" s="10" customFormat="1" ht="17.45" customHeight="1" x14ac:dyDescent="0.25">
      <c r="A29" s="9"/>
      <c r="B29" s="30" t="s">
        <v>18</v>
      </c>
      <c r="C29" s="50" t="s">
        <v>82</v>
      </c>
      <c r="D29" s="13">
        <v>2</v>
      </c>
      <c r="E29" s="15">
        <v>2</v>
      </c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18"/>
    </row>
    <row r="30" spans="1:16" s="10" customFormat="1" ht="17.45" customHeight="1" x14ac:dyDescent="0.25">
      <c r="A30" s="9"/>
      <c r="B30" s="30" t="s">
        <v>64</v>
      </c>
      <c r="C30" s="50" t="s">
        <v>74</v>
      </c>
      <c r="D30" s="13">
        <v>47</v>
      </c>
      <c r="E30" s="15">
        <v>1</v>
      </c>
      <c r="F30" s="22"/>
      <c r="G30" s="22"/>
      <c r="H30" s="22"/>
      <c r="I30" s="22"/>
      <c r="J30" s="22"/>
      <c r="K30" s="22"/>
      <c r="L30" s="22"/>
      <c r="M30" s="22"/>
      <c r="N30" s="22"/>
      <c r="O30" s="23"/>
      <c r="P30" s="18"/>
    </row>
    <row r="31" spans="1:16" s="10" customFormat="1" ht="17.45" customHeight="1" x14ac:dyDescent="0.25">
      <c r="A31" s="9"/>
      <c r="B31" s="30" t="s">
        <v>12</v>
      </c>
      <c r="C31" s="50" t="s">
        <v>83</v>
      </c>
      <c r="D31" s="13">
        <v>90</v>
      </c>
      <c r="E31" s="15">
        <v>9</v>
      </c>
      <c r="F31" s="15">
        <v>22</v>
      </c>
      <c r="G31" s="15"/>
      <c r="H31" s="22"/>
      <c r="I31" s="22"/>
      <c r="J31" s="22"/>
      <c r="K31" s="22"/>
      <c r="L31" s="22"/>
      <c r="M31" s="22"/>
      <c r="N31" s="22"/>
      <c r="O31" s="23"/>
      <c r="P31" s="18"/>
    </row>
    <row r="32" spans="1:16" s="10" customFormat="1" ht="17.45" customHeight="1" x14ac:dyDescent="0.25">
      <c r="A32" s="9"/>
      <c r="B32" s="30" t="s">
        <v>57</v>
      </c>
      <c r="C32" s="50" t="s">
        <v>73</v>
      </c>
      <c r="D32" s="13">
        <v>19</v>
      </c>
      <c r="E32" s="15">
        <v>19</v>
      </c>
      <c r="F32" s="15"/>
      <c r="G32" s="15"/>
      <c r="H32" s="22"/>
      <c r="I32" s="22"/>
      <c r="J32" s="22"/>
      <c r="K32" s="22"/>
      <c r="L32" s="22"/>
      <c r="M32" s="22"/>
      <c r="N32" s="22"/>
      <c r="O32" s="23"/>
      <c r="P32" s="18"/>
    </row>
    <row r="33" spans="1:19" s="10" customFormat="1" ht="18" x14ac:dyDescent="0.25">
      <c r="A33" s="9"/>
      <c r="B33" s="30" t="s">
        <v>48</v>
      </c>
      <c r="C33" s="50" t="s">
        <v>76</v>
      </c>
      <c r="D33" s="13">
        <v>29</v>
      </c>
      <c r="E33" s="15">
        <v>29</v>
      </c>
      <c r="F33" s="15"/>
      <c r="G33" s="15"/>
      <c r="H33" s="15"/>
      <c r="I33" s="15"/>
      <c r="J33" s="15"/>
      <c r="K33" s="15"/>
      <c r="L33" s="15"/>
      <c r="M33" s="24"/>
      <c r="N33" s="15"/>
      <c r="O33" s="24"/>
      <c r="P33" s="18"/>
    </row>
    <row r="34" spans="1:19" s="10" customFormat="1" ht="18" x14ac:dyDescent="0.25">
      <c r="A34" s="9"/>
      <c r="B34" s="31" t="s">
        <v>13</v>
      </c>
      <c r="C34" s="50" t="s">
        <v>91</v>
      </c>
      <c r="D34" s="13">
        <v>71</v>
      </c>
      <c r="E34" s="15">
        <v>0</v>
      </c>
      <c r="F34" s="15">
        <v>16</v>
      </c>
      <c r="G34" s="15"/>
      <c r="H34" s="15"/>
      <c r="I34" s="15"/>
      <c r="J34" s="15"/>
      <c r="K34" s="15"/>
      <c r="L34" s="15"/>
      <c r="M34" s="24"/>
      <c r="N34" s="15"/>
      <c r="O34" s="24"/>
      <c r="P34" s="18"/>
    </row>
    <row r="35" spans="1:19" s="10" customFormat="1" ht="18" x14ac:dyDescent="0.25">
      <c r="A35" s="9"/>
      <c r="B35" s="31" t="s">
        <v>8</v>
      </c>
      <c r="C35" s="50" t="s">
        <v>92</v>
      </c>
      <c r="D35" s="13">
        <v>38</v>
      </c>
      <c r="E35" s="15">
        <v>1</v>
      </c>
      <c r="F35" s="15"/>
      <c r="G35" s="15"/>
      <c r="H35" s="15"/>
      <c r="I35" s="15"/>
      <c r="J35" s="15"/>
      <c r="K35" s="15"/>
      <c r="L35" s="15"/>
      <c r="M35" s="24"/>
      <c r="N35" s="15"/>
      <c r="O35" s="24"/>
      <c r="P35" s="18"/>
    </row>
    <row r="36" spans="1:19" s="10" customFormat="1" ht="18" x14ac:dyDescent="0.25">
      <c r="A36" s="9"/>
      <c r="B36" s="31" t="s">
        <v>14</v>
      </c>
      <c r="C36" s="50" t="s">
        <v>93</v>
      </c>
      <c r="D36" s="13">
        <v>77</v>
      </c>
      <c r="E36" s="15">
        <v>0</v>
      </c>
      <c r="F36" s="15">
        <v>4</v>
      </c>
      <c r="G36" s="15"/>
      <c r="H36" s="15"/>
      <c r="I36" s="15"/>
      <c r="J36" s="15"/>
      <c r="K36" s="15"/>
      <c r="L36" s="15"/>
      <c r="M36" s="24"/>
      <c r="N36" s="15"/>
      <c r="O36" s="24"/>
      <c r="P36" s="18"/>
    </row>
    <row r="37" spans="1:19" s="10" customFormat="1" ht="17.45" customHeight="1" x14ac:dyDescent="0.25">
      <c r="A37" s="9"/>
      <c r="B37" s="31" t="s">
        <v>15</v>
      </c>
      <c r="C37" s="50" t="s">
        <v>94</v>
      </c>
      <c r="D37" s="13">
        <v>57</v>
      </c>
      <c r="E37" s="15">
        <v>8</v>
      </c>
      <c r="F37" s="15"/>
      <c r="G37" s="15"/>
      <c r="H37" s="15"/>
      <c r="I37" s="15"/>
      <c r="J37" s="15"/>
      <c r="K37" s="15"/>
      <c r="L37" s="15"/>
      <c r="M37" s="15"/>
      <c r="N37" s="15"/>
      <c r="O37" s="24"/>
      <c r="P37" s="18"/>
    </row>
    <row r="38" spans="1:19" s="10" customFormat="1" ht="17.45" customHeight="1" x14ac:dyDescent="0.25">
      <c r="A38" s="9"/>
      <c r="B38" s="31" t="s">
        <v>16</v>
      </c>
      <c r="C38" s="50" t="s">
        <v>94</v>
      </c>
      <c r="D38" s="13">
        <v>47</v>
      </c>
      <c r="E38" s="15">
        <v>28</v>
      </c>
      <c r="F38" s="15"/>
      <c r="G38" s="15"/>
      <c r="H38" s="15"/>
      <c r="I38" s="15"/>
      <c r="J38" s="15"/>
      <c r="K38" s="15"/>
      <c r="L38" s="15"/>
      <c r="M38" s="15"/>
      <c r="N38" s="15"/>
      <c r="O38" s="24"/>
      <c r="P38" s="18"/>
    </row>
    <row r="39" spans="1:19" s="10" customFormat="1" ht="18" x14ac:dyDescent="0.25">
      <c r="A39" s="9"/>
      <c r="B39" s="30" t="s">
        <v>20</v>
      </c>
      <c r="C39" s="50" t="s">
        <v>87</v>
      </c>
      <c r="D39" s="13">
        <v>118</v>
      </c>
      <c r="E39" s="15">
        <v>1</v>
      </c>
      <c r="F39" s="15"/>
      <c r="G39" s="15"/>
      <c r="H39" s="15"/>
      <c r="I39" s="15"/>
      <c r="J39" s="15"/>
      <c r="K39" s="15"/>
      <c r="L39" s="15"/>
      <c r="M39" s="24"/>
      <c r="N39" s="15"/>
      <c r="O39" s="24"/>
      <c r="P39" s="18"/>
    </row>
    <row r="40" spans="1:19" s="10" customFormat="1" ht="18" x14ac:dyDescent="0.25">
      <c r="A40" s="9"/>
      <c r="B40" s="30" t="s">
        <v>21</v>
      </c>
      <c r="C40" s="50" t="s">
        <v>86</v>
      </c>
      <c r="D40" s="13">
        <v>67</v>
      </c>
      <c r="E40" s="15">
        <v>10</v>
      </c>
      <c r="F40" s="15"/>
      <c r="G40" s="15"/>
      <c r="H40" s="15"/>
      <c r="I40" s="15"/>
      <c r="J40" s="15"/>
      <c r="K40" s="15"/>
      <c r="L40" s="15"/>
      <c r="M40" s="24"/>
      <c r="N40" s="15"/>
      <c r="O40" s="24"/>
      <c r="P40" s="18"/>
    </row>
    <row r="41" spans="1:19" s="10" customFormat="1" ht="17.45" customHeight="1" x14ac:dyDescent="0.25">
      <c r="A41" s="9"/>
      <c r="B41" s="30" t="s">
        <v>22</v>
      </c>
      <c r="C41" s="50" t="s">
        <v>88</v>
      </c>
      <c r="D41" s="13">
        <v>70</v>
      </c>
      <c r="E41" s="15">
        <v>70</v>
      </c>
      <c r="F41" s="15"/>
      <c r="G41" s="15"/>
      <c r="H41" s="15"/>
      <c r="I41" s="15"/>
      <c r="J41" s="15"/>
      <c r="K41" s="15"/>
      <c r="L41" s="15"/>
      <c r="M41" s="15"/>
      <c r="N41" s="15"/>
      <c r="O41" s="24"/>
      <c r="P41" s="18"/>
    </row>
    <row r="42" spans="1:19" s="10" customFormat="1" ht="18" x14ac:dyDescent="0.25">
      <c r="A42" s="9"/>
      <c r="B42" s="30" t="s">
        <v>10</v>
      </c>
      <c r="C42" s="50" t="s">
        <v>78</v>
      </c>
      <c r="D42" s="13">
        <v>1</v>
      </c>
      <c r="E42" s="15">
        <v>1</v>
      </c>
      <c r="F42" s="15"/>
      <c r="G42" s="15"/>
      <c r="H42" s="15"/>
      <c r="I42" s="15"/>
      <c r="J42" s="15"/>
      <c r="K42" s="15"/>
      <c r="L42" s="15"/>
      <c r="M42" s="15"/>
      <c r="N42" s="15"/>
      <c r="O42" s="24"/>
      <c r="P42" s="18"/>
    </row>
    <row r="43" spans="1:19" s="10" customFormat="1" ht="18" x14ac:dyDescent="0.25">
      <c r="A43" s="9"/>
      <c r="B43" s="30" t="s">
        <v>11</v>
      </c>
      <c r="C43" s="50" t="s">
        <v>79</v>
      </c>
      <c r="D43" s="13">
        <v>1</v>
      </c>
      <c r="E43" s="15">
        <v>1</v>
      </c>
      <c r="F43" s="15"/>
      <c r="G43" s="15"/>
      <c r="H43" s="15"/>
      <c r="I43" s="15"/>
      <c r="J43" s="15"/>
      <c r="K43" s="15"/>
      <c r="L43" s="15"/>
      <c r="M43" s="15"/>
      <c r="N43" s="15"/>
      <c r="O43" s="24"/>
      <c r="P43" s="18"/>
    </row>
    <row r="44" spans="1:19" s="10" customFormat="1" ht="17.45" customHeight="1" x14ac:dyDescent="0.25">
      <c r="A44" s="9"/>
      <c r="B44" s="27" t="s">
        <v>59</v>
      </c>
      <c r="C44" s="26"/>
      <c r="D44" s="26">
        <f>SUM(D29:D43)</f>
        <v>734</v>
      </c>
      <c r="E44" s="26">
        <f>SUM(E29:E43)</f>
        <v>180</v>
      </c>
      <c r="F44" s="26">
        <f>SUM(F29:F43)</f>
        <v>42</v>
      </c>
      <c r="G44" s="26">
        <f>SUM(G29:G40)</f>
        <v>0</v>
      </c>
      <c r="H44" s="26">
        <f>SUM(H37:H40)</f>
        <v>0</v>
      </c>
      <c r="I44" s="26"/>
      <c r="J44" s="26">
        <f t="shared" ref="J44:O44" si="1">SUM(J37:J40)</f>
        <v>0</v>
      </c>
      <c r="K44" s="26">
        <f t="shared" si="1"/>
        <v>0</v>
      </c>
      <c r="L44" s="26">
        <f t="shared" si="1"/>
        <v>0</v>
      </c>
      <c r="M44" s="26">
        <f t="shared" si="1"/>
        <v>0</v>
      </c>
      <c r="N44" s="26">
        <f t="shared" si="1"/>
        <v>0</v>
      </c>
      <c r="O44" s="26">
        <f t="shared" si="1"/>
        <v>0</v>
      </c>
      <c r="P44" s="27">
        <f>SUM(E44:O44)</f>
        <v>222</v>
      </c>
      <c r="S44" s="10" t="s">
        <v>61</v>
      </c>
    </row>
    <row r="45" spans="1:19" s="10" customFormat="1" ht="18" x14ac:dyDescent="0.25">
      <c r="A45" s="9"/>
      <c r="B45" s="33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24"/>
      <c r="P45" s="18"/>
    </row>
    <row r="46" spans="1:19" s="10" customFormat="1" ht="18" x14ac:dyDescent="0.25">
      <c r="A46" s="9"/>
      <c r="B46" s="40" t="s">
        <v>55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9" ht="17.45" customHeight="1" x14ac:dyDescent="0.2">
      <c r="A47" s="7"/>
      <c r="B47" s="30" t="s">
        <v>1</v>
      </c>
      <c r="C47" s="50" t="s">
        <v>84</v>
      </c>
      <c r="D47" s="14">
        <v>10</v>
      </c>
      <c r="E47" s="16">
        <v>1</v>
      </c>
      <c r="F47" s="16"/>
      <c r="G47" s="16"/>
      <c r="H47" s="16"/>
      <c r="I47" s="16"/>
      <c r="J47" s="16"/>
      <c r="K47" s="16"/>
      <c r="L47" s="16"/>
      <c r="M47" s="16"/>
      <c r="N47" s="16"/>
      <c r="O47" s="25"/>
      <c r="P47" s="28"/>
      <c r="Q47" s="1"/>
      <c r="R47" s="1"/>
    </row>
    <row r="48" spans="1:19" ht="17.45" customHeight="1" x14ac:dyDescent="0.2">
      <c r="A48" s="7"/>
      <c r="B48" s="31" t="s">
        <v>7</v>
      </c>
      <c r="C48" s="52" t="s">
        <v>77</v>
      </c>
      <c r="D48" s="14">
        <v>7</v>
      </c>
      <c r="E48" s="16">
        <v>1</v>
      </c>
      <c r="F48" s="16"/>
      <c r="G48" s="16"/>
      <c r="H48" s="16"/>
      <c r="I48" s="16"/>
      <c r="J48" s="16"/>
      <c r="K48" s="16"/>
      <c r="L48" s="16"/>
      <c r="M48" s="16"/>
      <c r="N48" s="16"/>
      <c r="O48" s="25"/>
      <c r="P48" s="28"/>
    </row>
    <row r="49" spans="1:18" ht="17.45" customHeight="1" x14ac:dyDescent="0.2">
      <c r="A49" s="7"/>
      <c r="B49" s="31" t="s">
        <v>47</v>
      </c>
      <c r="C49" s="52" t="s">
        <v>85</v>
      </c>
      <c r="D49" s="14">
        <v>88</v>
      </c>
      <c r="E49" s="16">
        <v>1</v>
      </c>
      <c r="F49" s="16"/>
      <c r="G49" s="16"/>
      <c r="H49" s="16"/>
      <c r="I49" s="16"/>
      <c r="J49" s="16"/>
      <c r="K49" s="16"/>
      <c r="L49" s="16"/>
      <c r="M49" s="16"/>
      <c r="N49" s="16"/>
      <c r="O49" s="25"/>
      <c r="P49" s="28"/>
    </row>
    <row r="50" spans="1:18" ht="17.45" customHeight="1" x14ac:dyDescent="0.2">
      <c r="A50" s="7"/>
      <c r="B50" s="30" t="s">
        <v>0</v>
      </c>
      <c r="C50" s="50" t="s">
        <v>96</v>
      </c>
      <c r="D50" s="14">
        <v>18</v>
      </c>
      <c r="E50" s="16">
        <v>1</v>
      </c>
      <c r="F50" s="16"/>
      <c r="G50" s="16"/>
      <c r="H50" s="16"/>
      <c r="I50" s="16"/>
      <c r="J50" s="16"/>
      <c r="K50" s="16"/>
      <c r="L50" s="16"/>
      <c r="M50" s="16"/>
      <c r="N50" s="16"/>
      <c r="O50" s="25"/>
      <c r="P50" s="28"/>
    </row>
    <row r="51" spans="1:18" ht="17.45" customHeight="1" x14ac:dyDescent="0.2">
      <c r="A51" s="7"/>
      <c r="B51" s="30" t="s">
        <v>4</v>
      </c>
      <c r="C51" s="50"/>
      <c r="D51" s="14">
        <v>10</v>
      </c>
      <c r="E51" s="16">
        <v>1</v>
      </c>
      <c r="F51" s="16"/>
      <c r="G51" s="16"/>
      <c r="H51" s="16"/>
      <c r="I51" s="16"/>
      <c r="J51" s="16"/>
      <c r="K51" s="16"/>
      <c r="L51" s="16"/>
      <c r="M51" s="16"/>
      <c r="N51" s="16"/>
      <c r="O51" s="25"/>
      <c r="P51" s="28"/>
    </row>
    <row r="52" spans="1:18" ht="17.45" customHeight="1" x14ac:dyDescent="0.2">
      <c r="A52" s="7"/>
      <c r="B52" s="30" t="s">
        <v>5</v>
      </c>
      <c r="C52" s="50" t="s">
        <v>95</v>
      </c>
      <c r="D52" s="14">
        <v>5</v>
      </c>
      <c r="E52" s="16">
        <v>2</v>
      </c>
      <c r="F52" s="16"/>
      <c r="G52" s="16"/>
      <c r="H52" s="16"/>
      <c r="I52" s="16"/>
      <c r="J52" s="16"/>
      <c r="K52" s="16"/>
      <c r="L52" s="16"/>
      <c r="M52" s="16"/>
      <c r="N52" s="16"/>
      <c r="O52" s="25"/>
      <c r="P52" s="28"/>
    </row>
    <row r="53" spans="1:18" ht="17.45" customHeight="1" x14ac:dyDescent="0.2">
      <c r="A53" s="7"/>
      <c r="B53" s="30" t="s">
        <v>3</v>
      </c>
      <c r="C53" s="50" t="s">
        <v>97</v>
      </c>
      <c r="D53" s="14">
        <v>73</v>
      </c>
      <c r="E53" s="16">
        <v>7</v>
      </c>
      <c r="F53" s="16"/>
      <c r="G53" s="16"/>
      <c r="H53" s="16"/>
      <c r="I53" s="16"/>
      <c r="J53" s="16"/>
      <c r="K53" s="16"/>
      <c r="L53" s="16"/>
      <c r="M53" s="16"/>
      <c r="N53" s="16"/>
      <c r="O53" s="25"/>
      <c r="P53" s="28"/>
      <c r="Q53" s="1"/>
      <c r="R53" s="1"/>
    </row>
    <row r="54" spans="1:18" ht="17.45" customHeight="1" x14ac:dyDescent="0.2">
      <c r="A54" s="11"/>
      <c r="B54" s="30" t="s">
        <v>6</v>
      </c>
      <c r="C54" s="50" t="s">
        <v>100</v>
      </c>
      <c r="D54" s="14">
        <v>57</v>
      </c>
      <c r="E54" s="16">
        <v>1</v>
      </c>
      <c r="F54" s="16"/>
      <c r="G54" s="16"/>
      <c r="H54" s="16"/>
      <c r="I54" s="16"/>
      <c r="J54" s="16"/>
      <c r="K54" s="16"/>
      <c r="L54" s="16"/>
      <c r="M54" s="16"/>
      <c r="N54" s="16"/>
      <c r="O54" s="25"/>
      <c r="P54" s="28"/>
      <c r="Q54" s="1"/>
    </row>
    <row r="55" spans="1:18" ht="17.45" customHeight="1" x14ac:dyDescent="0.2">
      <c r="A55" s="7"/>
      <c r="B55" s="32" t="s">
        <v>2</v>
      </c>
      <c r="C55" s="53" t="s">
        <v>99</v>
      </c>
      <c r="D55" s="44">
        <v>26</v>
      </c>
      <c r="E55" s="25">
        <v>1</v>
      </c>
      <c r="F55" s="16"/>
      <c r="G55" s="16"/>
      <c r="H55" s="16"/>
      <c r="I55" s="16"/>
      <c r="J55" s="16"/>
      <c r="K55" s="16"/>
      <c r="L55" s="25"/>
      <c r="M55" s="16"/>
      <c r="N55" s="16"/>
      <c r="O55" s="25"/>
      <c r="P55" s="25"/>
    </row>
    <row r="56" spans="1:18" s="3" customFormat="1" ht="17.45" customHeight="1" x14ac:dyDescent="0.2">
      <c r="A56" s="4"/>
      <c r="B56" s="27" t="s">
        <v>60</v>
      </c>
      <c r="C56" s="26"/>
      <c r="D56" s="26">
        <f>SUM(D47:D55)</f>
        <v>294</v>
      </c>
      <c r="E56" s="26">
        <f>SUM(E47:E55)</f>
        <v>16</v>
      </c>
      <c r="F56" s="26">
        <f>SUM(F47:F55)</f>
        <v>0</v>
      </c>
      <c r="G56" s="26">
        <f t="shared" ref="G56:O56" si="2">SUM(G33:G55)</f>
        <v>0</v>
      </c>
      <c r="H56" s="26">
        <f t="shared" si="2"/>
        <v>0</v>
      </c>
      <c r="I56" s="26">
        <f t="shared" si="2"/>
        <v>0</v>
      </c>
      <c r="J56" s="26">
        <f t="shared" si="2"/>
        <v>0</v>
      </c>
      <c r="K56" s="26">
        <f t="shared" si="2"/>
        <v>0</v>
      </c>
      <c r="L56" s="26">
        <f t="shared" si="2"/>
        <v>0</v>
      </c>
      <c r="M56" s="26">
        <f t="shared" si="2"/>
        <v>0</v>
      </c>
      <c r="N56" s="26">
        <f t="shared" si="2"/>
        <v>0</v>
      </c>
      <c r="O56" s="26">
        <f t="shared" si="2"/>
        <v>0</v>
      </c>
      <c r="P56" s="27">
        <f>SUM(E56:O56)</f>
        <v>16</v>
      </c>
    </row>
    <row r="57" spans="1:18" s="8" customFormat="1" ht="17.45" customHeight="1" x14ac:dyDescent="0.2">
      <c r="A57" s="1"/>
      <c r="B57" s="34"/>
      <c r="C57" s="5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1:18" x14ac:dyDescent="0.2">
      <c r="B58" s="30"/>
      <c r="C58" s="50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8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8" s="12" customFormat="1" ht="15.75" x14ac:dyDescent="0.25">
      <c r="A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2" spans="1:18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8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8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4:16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4:16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4:16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4:16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4:16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4:16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4:16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4:16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4:16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4:16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4:16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4:16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4:16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4:16" x14ac:dyDescent="0.2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4:16" x14ac:dyDescent="0.2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</sheetData>
  <dataConsolidate/>
  <customSheetViews>
    <customSheetView guid="{37A75DCF-03DA-47D5-9B58-5DAC1295629D}" showPageBreaks="1" fitToPage="1" printArea="1" hiddenColumns="1" topLeftCell="B30">
      <selection activeCell="D42" sqref="D42"/>
      <pageMargins left="0.75" right="0.75" top="1" bottom="1" header="0.5" footer="0.5"/>
      <printOptions gridLines="1"/>
      <pageSetup paperSize="3" scale="71" orientation="portrait" r:id="rId1"/>
      <headerFooter alignWithMargins="0"/>
    </customSheetView>
    <customSheetView guid="{ECBCF62D-B653-4537-B2CF-1451769D8632}" showPageBreaks="1" fitToPage="1" printArea="1" hiddenColumns="1" topLeftCell="B1">
      <selection activeCell="C72" sqref="C72"/>
      <pageMargins left="0.75" right="0.75" top="1" bottom="1" header="0.5" footer="0.5"/>
      <printOptions gridLines="1"/>
      <pageSetup paperSize="3" scale="71" orientation="portrait" r:id="rId2"/>
      <headerFooter alignWithMargins="0"/>
    </customSheetView>
  </customSheetViews>
  <mergeCells count="6">
    <mergeCell ref="K1:O1"/>
    <mergeCell ref="B1:H1"/>
    <mergeCell ref="E2:O2"/>
    <mergeCell ref="E28:O28"/>
    <mergeCell ref="E13:O13"/>
    <mergeCell ref="E4:O4"/>
  </mergeCells>
  <phoneticPr fontId="0" type="noConversion"/>
  <printOptions gridLines="1"/>
  <pageMargins left="0.7" right="0.7" top="0.75" bottom="0.75" header="0.3" footer="0.3"/>
  <pageSetup paperSize="17" scale="63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 inventory</vt:lpstr>
      <vt:lpstr>'lot inventory'!Print_Area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Cynkar</dc:creator>
  <cp:lastModifiedBy>Cheryl Whitehead</cp:lastModifiedBy>
  <cp:lastPrinted>2026-07-15T16:47:09Z</cp:lastPrinted>
  <dcterms:created xsi:type="dcterms:W3CDTF">2011-11-17T21:37:22Z</dcterms:created>
  <dcterms:modified xsi:type="dcterms:W3CDTF">2026-07-15T17:09:29Z</dcterms:modified>
</cp:coreProperties>
</file>